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360" yWindow="300" windowWidth="18735" windowHeight="11700" tabRatio="691"/>
  </bookViews>
  <sheets>
    <sheet name="Ficha" sheetId="1" r:id="rId1"/>
    <sheet name="Personagens" sheetId="2" r:id="rId2"/>
    <sheet name="Gold Edition" sheetId="9" r:id="rId3"/>
    <sheet name="Gameplay" sheetId="8" r:id="rId4"/>
    <sheet name="Abertura" sheetId="12" r:id="rId5"/>
    <sheet name="Fase 1" sheetId="3" r:id="rId6"/>
    <sheet name="Fase 2" sheetId="4" r:id="rId7"/>
    <sheet name="Fase 3" sheetId="5" r:id="rId8"/>
    <sheet name="Fase 4" sheetId="6" r:id="rId9"/>
    <sheet name="Fase 5" sheetId="7" r:id="rId10"/>
    <sheet name="Fim" sheetId="11" r:id="rId11"/>
    <sheet name="Inspiration" sheetId="10" r:id="rId12"/>
  </sheets>
  <calcPr calcId="145621"/>
</workbook>
</file>

<file path=xl/calcChain.xml><?xml version="1.0" encoding="utf-8"?>
<calcChain xmlns="http://schemas.openxmlformats.org/spreadsheetml/2006/main">
  <c r="J52" i="8" l="1"/>
  <c r="J48" i="8"/>
  <c r="J47" i="8"/>
  <c r="E47" i="8"/>
  <c r="J45" i="8" l="1"/>
  <c r="J46" i="8"/>
  <c r="J49" i="8"/>
  <c r="J50" i="8"/>
  <c r="J51" i="8"/>
  <c r="J53" i="8"/>
  <c r="J54" i="8"/>
  <c r="J44" i="8"/>
  <c r="E45" i="8"/>
  <c r="E46" i="8"/>
  <c r="E48" i="8"/>
  <c r="E49" i="8"/>
  <c r="E50" i="8"/>
  <c r="E51" i="8"/>
  <c r="E52" i="8"/>
  <c r="E53" i="8"/>
  <c r="E54" i="8"/>
  <c r="E44" i="8"/>
  <c r="J56" i="8" l="1"/>
  <c r="J58" i="8" s="1"/>
  <c r="J60" i="8" s="1"/>
  <c r="E56" i="8"/>
  <c r="E58" i="8" s="1"/>
  <c r="E60" i="8" s="1"/>
  <c r="E62" i="8" l="1"/>
  <c r="E66" i="8" s="1"/>
</calcChain>
</file>

<file path=xl/sharedStrings.xml><?xml version="1.0" encoding="utf-8"?>
<sst xmlns="http://schemas.openxmlformats.org/spreadsheetml/2006/main" count="422" uniqueCount="359">
  <si>
    <t>Produto</t>
  </si>
  <si>
    <t>Inspiração</t>
  </si>
  <si>
    <t>Fases</t>
  </si>
  <si>
    <t xml:space="preserve"> </t>
  </si>
  <si>
    <t>Story</t>
  </si>
  <si>
    <t>Jogabilidade</t>
  </si>
  <si>
    <t>It was a regular day, with big clouds in a blue sky.</t>
  </si>
  <si>
    <t xml:space="preserve">I was just a boy when I felt the cold and hard grip of my father </t>
  </si>
  <si>
    <t>in my arm shouting to me and my sister get in the car.</t>
  </si>
  <si>
    <t>Next I remember the mushroom cloud shape in the horizon.</t>
  </si>
  <si>
    <t xml:space="preserve">Hours later, in a military bunker, we watch the things continue to </t>
  </si>
  <si>
    <t xml:space="preserve">fall from the sky and bring hell on earth. </t>
  </si>
  <si>
    <t xml:space="preserve">For us, the war never really ended... A month after, a shooter </t>
  </si>
  <si>
    <t>killed most of our people before committing suicide.</t>
  </si>
  <si>
    <t>goods from the nearest town in the shadow of the night.</t>
  </si>
  <si>
    <t>They were indifferent to us, so small we were to them.</t>
  </si>
  <si>
    <t xml:space="preserve">The things from outer space just stood there, waiting patiently, </t>
  </si>
  <si>
    <t>like punishing statues of the Gods.</t>
  </si>
  <si>
    <t xml:space="preserve">green boards with theories and blueprints of some impossible things. </t>
  </si>
  <si>
    <t xml:space="preserve">Everything changed when I saw the suit. </t>
  </si>
  <si>
    <t>They say hope is very, very dangerous.</t>
  </si>
  <si>
    <t>Gods or not, before we die we´ll take some of them with us.</t>
  </si>
  <si>
    <t>Level 1: Escape!</t>
  </si>
  <si>
    <t>Level 2: City of the dead</t>
  </si>
  <si>
    <t>Level 3: The harvest</t>
  </si>
  <si>
    <t>Level 4: Gateway to the stars</t>
  </si>
  <si>
    <t xml:space="preserve">Level 5: Mars connection </t>
  </si>
  <si>
    <t xml:space="preserve">Bruce (22) </t>
  </si>
  <si>
    <t xml:space="preserve">Denise (20) </t>
  </si>
  <si>
    <t xml:space="preserve">Richard (53) </t>
  </si>
  <si>
    <t xml:space="preserve">Bill (57) </t>
  </si>
  <si>
    <t xml:space="preserve">Russian fringe tech elite (Valinska) (32) </t>
  </si>
  <si>
    <t xml:space="preserve">(level 2+) </t>
  </si>
  <si>
    <t xml:space="preserve">Japan fringe tech elite (Kayto) (35) </t>
  </si>
  <si>
    <t xml:space="preserve">(level 3+) </t>
  </si>
  <si>
    <t xml:space="preserve">Ryan (converted elite robot) (23) </t>
  </si>
  <si>
    <t>(level 4+)</t>
  </si>
  <si>
    <t xml:space="preserve">General (german general cyborg) (54) </t>
  </si>
  <si>
    <t>(level 5)</t>
  </si>
  <si>
    <t xml:space="preserve">We can reach there in forty minutes and our </t>
  </si>
  <si>
    <t>radars show minimal activity in that area.</t>
  </si>
  <si>
    <t>“The front gate is breached.. They were monitoring us!”</t>
  </si>
  <si>
    <t>We escaped. Beginners luck.</t>
  </si>
  <si>
    <t>All of us feel like we should be celebrating, but we just keep on</t>
  </si>
  <si>
    <t>Russians. Germans. They have their own suits too.</t>
  </si>
  <si>
    <t xml:space="preserve">This ship is one of the ranking officers, no doubt about it. </t>
  </si>
  <si>
    <t>Some solid metal are here that gives me the creeps just to look at.</t>
  </si>
  <si>
    <t xml:space="preserve">There is just too many of them. All those empty caskets </t>
  </si>
  <si>
    <t xml:space="preserve">staring at us. </t>
  </si>
  <si>
    <t>Then it hit me, like a ton of bricks….</t>
  </si>
  <si>
    <t>“They can… bleed… I saw it!”</t>
  </si>
  <si>
    <t>[Bruce talks pointing to the bot]</t>
  </si>
  <si>
    <t xml:space="preserve">“NO!!!” </t>
  </si>
  <si>
    <t>[Bruce figures out looking the bot, touching his face]</t>
  </si>
  <si>
    <t>[Close on Bill, holding his paralytic son hand]</t>
  </si>
  <si>
    <t>[Bill takes his glasses off]</t>
  </si>
  <si>
    <t>“The first volunteers ever to pick food die instantly once outside.</t>
  </si>
  <si>
    <t>Their bodies were found… headless.”</t>
  </si>
  <si>
    <t xml:space="preserve">“After you Bruce, as a child, returned safely with our food, me and my other </t>
  </si>
  <si>
    <t>colleague found out the truth… your brain was not ready yet for them ”</t>
  </si>
  <si>
    <t>[Bill talks, young bruce wearing a bat-hero cloth suit]</t>
  </si>
  <si>
    <t>“And he just… went crazy. Too bad he hasn’t started firing into his own head.”</t>
  </si>
  <si>
    <t>[Denise]</t>
  </si>
  <si>
    <t xml:space="preserve">“I thought we were… special!” </t>
  </si>
  <si>
    <t>[She remembers passing through the robots with a painted hero tribal face in the snow]</t>
  </si>
  <si>
    <t>“We saw from the beginning that these robots are for our slavery.”</t>
  </si>
  <si>
    <t>[Russian]</t>
  </si>
  <si>
    <t>They must use worlds like ours to grow their legions.”</t>
  </si>
  <si>
    <t>[German]</t>
  </si>
  <si>
    <t>[Alarm and a crash]</t>
  </si>
  <si>
    <t>“We´ve been hit! Hold on!!!”</t>
  </si>
  <si>
    <t>[Russian female pilot Valinska]</t>
  </si>
  <si>
    <t>[City landscape.]</t>
  </si>
  <si>
    <t>Of course they mastered their suits properly.</t>
  </si>
  <si>
    <t>[Kayto appears for the first time]</t>
  </si>
  <si>
    <t xml:space="preserve">“Thanks for securing the perimeter. </t>
  </si>
  <si>
    <t>Seems like all of us had discovered the same technology”</t>
  </si>
  <si>
    <t>[Russian talking to Japanese general]</t>
  </si>
  <si>
    <t xml:space="preserve">“We received the gift through dreams and the </t>
  </si>
  <si>
    <t>blessing of our ancient spirits.”</t>
  </si>
  <si>
    <t>[Jap Gen.]</t>
  </si>
  <si>
    <t xml:space="preserve">“I… We… went several days in a non-stop trance.. </t>
  </si>
  <si>
    <t>I guess we all received the same message.”</t>
  </si>
  <si>
    <t>[Richard]</t>
  </si>
  <si>
    <t>“That’s only at the physical level… You never saw their</t>
  </si>
  <si>
    <t>[Jap]</t>
  </si>
  <si>
    <t>[Bill]</t>
  </si>
  <si>
    <t xml:space="preserve">“The brain is the seat of conscience, but the human energetic spirit </t>
  </si>
  <si>
    <t>connection endures this insane body amputation and remains active.”</t>
  </si>
  <si>
    <t>“Their brains are in constant dream state. Illusions are</t>
  </si>
  <si>
    <t>real for them. They only experience... nightmares!”</t>
  </si>
  <si>
    <t>[Kayto]</t>
  </si>
  <si>
    <t xml:space="preserve">“The emotions of suffering are the fuel energy of the old gods, </t>
  </si>
  <si>
    <t>the ancient demons of worshiping and sacrifice.”</t>
  </si>
  <si>
    <t>“Food for the gods…I’ll be damned!”</t>
  </si>
  <si>
    <t>in another planet, free from this unnatural servitude.”</t>
  </si>
  <si>
    <t xml:space="preserve">That night, no one slept, afraid of what we would find </t>
  </si>
  <si>
    <t>Down there, possibly millions of brain-converted cyborg slaves.</t>
  </si>
  <si>
    <t>Down there, the certainty of real demons from outer space.</t>
  </si>
  <si>
    <t xml:space="preserve">Next day, the Japs gave us their special bombs. </t>
  </si>
  <si>
    <t>No questions were asked.</t>
  </si>
  <si>
    <t>In the midst of smoke from the collapsed city</t>
  </si>
  <si>
    <t>we witness the final Armageddon.</t>
  </si>
  <si>
    <t>Now they are finally free.</t>
  </si>
  <si>
    <t>thorn apart just like before, dropping fast like flies.</t>
  </si>
  <si>
    <t xml:space="preserve">After that, the Russian and the German officials </t>
  </si>
  <si>
    <t>lock themselves up inside the cargo bay.</t>
  </si>
  <si>
    <t xml:space="preserve">Reaching the middle of the desert, we are officially </t>
  </si>
  <si>
    <t>[Suicide japanese style]</t>
  </si>
  <si>
    <t>solved the security issues of the main elite suit.</t>
  </si>
  <si>
    <t>Bill looks and nods to Kayto.</t>
  </si>
  <si>
    <t xml:space="preserve">Kayto holds our family while the kid tuns on </t>
  </si>
  <si>
    <t>the machine from hell without hesitation.</t>
  </si>
  <si>
    <t>A body falls with no head.</t>
  </si>
  <si>
    <t xml:space="preserve">We witness the impossible conversion, and all guns </t>
  </si>
  <si>
    <t>now point to the man eater device.</t>
  </si>
  <si>
    <t>“Its… working!”</t>
  </si>
  <si>
    <t xml:space="preserve">With just a gesture, the ship changes to space travel </t>
  </si>
  <si>
    <t>and autopilots itself out of Earth.</t>
  </si>
  <si>
    <t xml:space="preserve">We now see this is not their base. </t>
  </si>
  <si>
    <t>Is just one of the enemy drop-points of the solar system.</t>
  </si>
  <si>
    <t>Back in the ship, the Russian gets out of the cargo bay</t>
  </si>
  <si>
    <t xml:space="preserve">with blood all over his white jacket. </t>
  </si>
  <si>
    <t xml:space="preserve">The last german suit! Apparently the general himself </t>
  </si>
  <si>
    <t>invested his own arms and legs to his commitment.</t>
  </si>
  <si>
    <t>[General character revealed]</t>
  </si>
  <si>
    <t xml:space="preserve">From the video of those transmissions, the Martians are not </t>
  </si>
  <si>
    <t xml:space="preserve">We set course to the red planet, but there will never </t>
  </si>
  <si>
    <t xml:space="preserve">be justice enough to what they done. </t>
  </si>
  <si>
    <t>Richard says that we must go to the nearest Earth like</t>
  </si>
  <si>
    <t>planet in the ships database to prevent their imminent cataclysm.</t>
  </si>
  <si>
    <t>Bill prepares our chambers for long-time travelling.</t>
  </si>
  <si>
    <t>Everybody is anxious to see what the universe holds for us.</t>
  </si>
  <si>
    <t xml:space="preserve">“While everyone falls asleep in these machines, </t>
  </si>
  <si>
    <t xml:space="preserve">I am the last human awake in the universe. </t>
  </si>
  <si>
    <t xml:space="preserve">I pay my respects to my homeland and my family.   </t>
  </si>
  <si>
    <t xml:space="preserve">But… my spirit is restless.  This new bed looks awfully </t>
  </si>
  <si>
    <t xml:space="preserve">like a damned coffin to me.”  </t>
  </si>
  <si>
    <t>[a little robot the size of a rat runs along the ship]</t>
  </si>
  <si>
    <t>[It finds Ryan and climb his back, piercing his armour]</t>
  </si>
  <si>
    <t xml:space="preserve">“Something is not right..”. </t>
  </si>
  <si>
    <t>[Kayto turns and don’t believe what he sees…]</t>
  </si>
  <si>
    <t>[Ryan changes his color aura from green to red]</t>
  </si>
  <si>
    <t>[Ryan destroys the beds, one by one, and Kayto barely escapes]</t>
  </si>
  <si>
    <t>(bad ending)</t>
  </si>
  <si>
    <t>UNLOCKED HELL DIFFICULTY!</t>
  </si>
  <si>
    <t>“No!”</t>
  </si>
  <si>
    <t>[A peacefull looking alien (Yen DoW2) opens the door with his mind, his hand glows blue]</t>
  </si>
  <si>
    <t>reanimated by spirit energy (DoW2)]</t>
  </si>
  <si>
    <t>and glow it showing he is ready for vengeance]</t>
  </si>
  <si>
    <t>“To be continued…”</t>
  </si>
  <si>
    <t>(level 2+)</t>
  </si>
  <si>
    <t>Destroyers of Worlds 1</t>
  </si>
  <si>
    <t>Manter identidade visual diferente quando o personagem está para frente (direita) ou trás (esquerda).</t>
  </si>
  <si>
    <t>imagem de contador de overheat diminuindo aparece perto do player</t>
  </si>
  <si>
    <t>escudo se energiza e também cria overheat lentamente;</t>
  </si>
  <si>
    <t>não pode mais virar de lado ou mexer enquanto se segura o escudo;</t>
  </si>
  <si>
    <t>depois de overheat, o player gasta sua própria energia (as vezes é melhor);</t>
  </si>
  <si>
    <t>denise lvl 1?</t>
  </si>
  <si>
    <t>A energia do player sempre aparece discretamente perto a sua cabeça, se ficar parado, o mostrador some.</t>
  </si>
  <si>
    <t>PLAYER</t>
  </si>
  <si>
    <t>parado</t>
  </si>
  <si>
    <t>tomando damage</t>
  </si>
  <si>
    <t>caminhando</t>
  </si>
  <si>
    <t>correndo</t>
  </si>
  <si>
    <t>virando de lado</t>
  </si>
  <si>
    <t>morrendo</t>
  </si>
  <si>
    <t>frame</t>
  </si>
  <si>
    <t>Mega</t>
  </si>
  <si>
    <t>max simul.</t>
  </si>
  <si>
    <t>Parcial</t>
  </si>
  <si>
    <t>Chefe</t>
  </si>
  <si>
    <t>Ambiente</t>
  </si>
  <si>
    <t>(fundos, icones, explosões, etc...)</t>
  </si>
  <si>
    <t>FINAL</t>
  </si>
  <si>
    <t>GB</t>
  </si>
  <si>
    <t>tomando damage ( com escudo)</t>
  </si>
  <si>
    <t>defesa (ativando escudo)</t>
  </si>
  <si>
    <t>super tiro (descarga)</t>
  </si>
  <si>
    <t>tomando damage (com escudo)</t>
  </si>
  <si>
    <t>ataque (tiro rápido, carregando, socos (2))</t>
  </si>
  <si>
    <t>frames</t>
  </si>
  <si>
    <t>Uma vida longa ao invés de normalmente se usar múltiplas vidas, morrer recomeça a fase com outro player que ainda não morreu. Player morto não fica acessível. Ao acabarem personagens, game over.</t>
  </si>
  <si>
    <t>Jogadores acertam entre si (só o tempo e a imagem do dano) e não podem ocupar mesmo espaço.</t>
  </si>
  <si>
    <t>Richard / Bill lvl 3?</t>
  </si>
  <si>
    <t>bruce lvl 3?</t>
  </si>
  <si>
    <r>
      <t xml:space="preserve">Special Ops </t>
    </r>
    <r>
      <rPr>
        <b/>
        <i/>
        <sz val="12"/>
        <color theme="1"/>
        <rFont val="Calisto MT"/>
        <family val="1"/>
      </rPr>
      <t>Igor</t>
    </r>
    <r>
      <rPr>
        <i/>
        <sz val="12"/>
        <color theme="1"/>
        <rFont val="Calisto MT"/>
        <family val="1"/>
      </rPr>
      <t xml:space="preserve"> (28) </t>
    </r>
  </si>
  <si>
    <r>
      <t xml:space="preserve">Special Ops </t>
    </r>
    <r>
      <rPr>
        <b/>
        <i/>
        <sz val="12"/>
        <color theme="1"/>
        <rFont val="Calisto MT"/>
        <family val="1"/>
      </rPr>
      <t>Alice</t>
    </r>
    <r>
      <rPr>
        <i/>
        <sz val="12"/>
        <color theme="1"/>
        <rFont val="Calisto MT"/>
        <family val="1"/>
      </rPr>
      <t xml:space="preserve"> (22) </t>
    </r>
  </si>
  <si>
    <r>
      <t xml:space="preserve">Special Ops </t>
    </r>
    <r>
      <rPr>
        <b/>
        <i/>
        <sz val="12"/>
        <color theme="1"/>
        <rFont val="Calisto MT"/>
        <family val="1"/>
      </rPr>
      <t>Hammer</t>
    </r>
    <r>
      <rPr>
        <i/>
        <sz val="12"/>
        <color theme="1"/>
        <rFont val="Calisto MT"/>
        <family val="1"/>
      </rPr>
      <t xml:space="preserve"> (22) </t>
    </r>
  </si>
  <si>
    <t xml:space="preserve">The fear cannot be described by words… </t>
  </si>
  <si>
    <t>Player selection</t>
  </si>
  <si>
    <t>[Ryan]</t>
  </si>
  <si>
    <t>[Em um jipe offroad, os outros vão pela saída secreta]</t>
  </si>
  <si>
    <t>super damage, caindo para trás e levantando.</t>
  </si>
  <si>
    <t xml:space="preserve">    Y</t>
  </si>
  <si>
    <t>X      B</t>
  </si>
  <si>
    <t xml:space="preserve">    A</t>
  </si>
  <si>
    <t xml:space="preserve">Botão X (tiro) </t>
  </si>
  <si>
    <t>controle microsoft</t>
  </si>
  <si>
    <t>charged shot (carregar parado por 2 segundos), 30% overheat</t>
  </si>
  <si>
    <t xml:space="preserve">Botão A (escudo) </t>
  </si>
  <si>
    <t xml:space="preserve">Botão Y (ataque) </t>
  </si>
  <si>
    <t xml:space="preserve">we decided to investigate. </t>
  </si>
  <si>
    <t>[Alarm!]</t>
  </si>
  <si>
    <t>Seta para o lado contrário, o personagem recua. Para o player disparar na direção contrária, é preciso BAIXO, DIAGONAL e o LADO CONTRÁRIO</t>
  </si>
  <si>
    <t>BOT Agressivo</t>
  </si>
  <si>
    <t>BOT Balanced</t>
  </si>
  <si>
    <t>BOT Defensivo</t>
  </si>
  <si>
    <t>Foca em ataques fortes, se defende só em sub-chefes pra cima.</t>
  </si>
  <si>
    <t>Se preserva, utiliza mais tiro com overhead, ataque forte em inimigos fortes</t>
  </si>
  <si>
    <t>Controles</t>
  </si>
  <si>
    <t>Day</t>
  </si>
  <si>
    <t>2D co-op arcade side-scrolling shooter (1-3 players) (usar AI como players extras)</t>
  </si>
  <si>
    <t>[Bill colocando o capacete]</t>
  </si>
  <si>
    <t>[Richard não acreditando no que diz]</t>
  </si>
  <si>
    <t>“We need to... activate the self destruct sequence!”</t>
  </si>
  <si>
    <t>“Ok, I guess it’s about time that you figure that one out, kid.”</t>
  </si>
  <si>
    <t xml:space="preserve">“I remember… After a while it was just clothes in the ground…” </t>
  </si>
  <si>
    <t xml:space="preserve">“Billions of brainwashed cyborg soldiers. The perfect cosmic war machine. </t>
  </si>
  <si>
    <t>“How would you know!!”</t>
  </si>
  <si>
    <t>[Jap Gen]</t>
  </si>
  <si>
    <t>senseless robots, but flesh and blood humans traitors.</t>
  </si>
  <si>
    <t>(bad normal ending)</t>
  </si>
  <si>
    <t>Massive mothership tractor beam puxa todos para dentro</t>
  </si>
  <si>
    <t>Gás é ativado dentro da nave</t>
  </si>
  <si>
    <t>Todos são tirados da nave em algemas</t>
  </si>
  <si>
    <t>Todos são executados, um a um.</t>
  </si>
  <si>
    <t>(good ending)</t>
  </si>
  <si>
    <t>Can’t ….f...”</t>
  </si>
  <si>
    <t xml:space="preserve">Sometimes I see it in my dreams and I dont wanna wake up. </t>
  </si>
  <si>
    <t xml:space="preserve">a scientist and his son in a wheelchair. </t>
  </si>
  <si>
    <t>In the end, there was just our family,</t>
  </si>
  <si>
    <t xml:space="preserve">My father and the scientist went working non-stop filling </t>
  </si>
  <si>
    <t xml:space="preserve">Botão B (roll) </t>
  </si>
  <si>
    <t>Junto com seta para cima ou baixo, faz o personagem rolar para a direção. Cooldown de 1.5 segundo.</t>
  </si>
  <si>
    <t>tomando damage (2 anims)</t>
  </si>
  <si>
    <t>Dois toques sucessivos para o lado, o personagem corre. Com seta contrária, pára.</t>
  </si>
  <si>
    <t xml:space="preserve">Não terá “interface” (nem pontos) para não estragar clima e atmosfera do jogo, embora mostradores discretos perto da imagem do player (com 25% transp.) o auxiliem a tomar decisões. </t>
  </si>
  <si>
    <t>Botz (AI) que morrerem o player perde os personagens (e continues).</t>
  </si>
  <si>
    <r>
      <t xml:space="preserve">Botz (AI) poderão ser usados pelo player - em três tipos: </t>
    </r>
    <r>
      <rPr>
        <i/>
        <sz val="11"/>
        <color theme="1"/>
        <rFont val="Calisto MT"/>
        <family val="1"/>
      </rPr>
      <t>agressive, balanced, defensive.</t>
    </r>
  </si>
  <si>
    <t>Vencer dificuldade hell faz final bom.</t>
  </si>
  <si>
    <t>Ao vencer um nivel de jogabilidade, as imagens de inicio de jogo, seleção de player mudam, e a nova dificuldade é setada imediatamente.</t>
  </si>
  <si>
    <t>[Escape pod saindo da destruição do bunker. Jipe e todos perto do pod caido nas florestas.]</t>
  </si>
  <si>
    <t>[Todos se olham dentro do jipe.]</t>
  </si>
  <si>
    <t>[Bill talks, grey images, red blood]</t>
  </si>
  <si>
    <t>[Bill - flashbacks do tiroteio]</t>
  </si>
  <si>
    <t>[German smoking]</t>
  </si>
  <si>
    <t xml:space="preserve">“We witnessed vast caves beneath the cities, </t>
  </si>
  <si>
    <t>where millions of souls are locked into these shells.”</t>
  </si>
  <si>
    <t>[Kayto no escuro descobrindo os campos de extração]</t>
  </si>
  <si>
    <t>The wonder boy in the wheelchair, claims that he</t>
  </si>
  <si>
    <t xml:space="preserve">[Ryan is alive in the suit!] </t>
  </si>
  <si>
    <t>[The sword and eyes of Yen shines....]</t>
  </si>
  <si>
    <t>Night / Indoor</t>
  </si>
  <si>
    <t xml:space="preserve">going quietly in the dark. </t>
  </si>
  <si>
    <t xml:space="preserve">The signal is gone. All the effort for a damned  </t>
  </si>
  <si>
    <t>broken and rat infested trailer.</t>
  </si>
  <si>
    <t>Outside, Japanese allies were waiting for us</t>
  </si>
  <si>
    <t>with a friendly signal and replicas of the enemy ships</t>
  </si>
  <si>
    <t>“I assume you are familiar with the head removal procedure?"</t>
  </si>
  <si>
    <t>energy extracting fields?”</t>
  </si>
  <si>
    <t>And then... the dreams started.</t>
  </si>
  <si>
    <t>[Ryan acessing the computers inside the ship]</t>
  </si>
  <si>
    <t>“Get out and disperse! Draw attention elsewhere.</t>
  </si>
  <si>
    <t>[Russian General]</t>
  </si>
  <si>
    <t>“W-What? Energy?”</t>
  </si>
  <si>
    <t xml:space="preserve">underground. </t>
  </si>
  <si>
    <t>[New botz ships come blasting the fake armada]</t>
  </si>
  <si>
    <t>without a single blast.</t>
  </si>
  <si>
    <t xml:space="preserve">out of options. </t>
  </si>
  <si>
    <t xml:space="preserve">[Ryan] </t>
  </si>
  <si>
    <t>“I can access more of their system now... ”</t>
  </si>
  <si>
    <t>“Found it!”</t>
  </si>
  <si>
    <t>Bruce com o rosto no chão e sangue saindo da boca.. "This cannot be... the end."</t>
  </si>
  <si>
    <t xml:space="preserve">“Please god... There must be a way..”. </t>
  </si>
  <si>
    <t>My head… hurts like hell.</t>
  </si>
  <si>
    <t xml:space="preserve">Can’t fall... </t>
  </si>
  <si>
    <t xml:space="preserve">“This nightmare never ends. </t>
  </si>
  <si>
    <t>[Kayto checks everyone... One by one... All dead.]</t>
  </si>
  <si>
    <t>[Kayto tenta se aproximar de seu pod]</t>
  </si>
  <si>
    <t>[Ryan take a hold on Kayto and crush him in the wall]</t>
  </si>
  <si>
    <t>UNLOCKED RYAN AND GENERAL!</t>
  </si>
  <si>
    <t>[Ryan push Kayto hard into the wall]</t>
  </si>
  <si>
    <t>[Kayto find his katana nearby, bleeding in the head]</t>
  </si>
  <si>
    <t>Can’t fall asleep… Not now! Please...</t>
  </si>
  <si>
    <t>[The ship jumps into hyperspace (5,4,3,2,1...) and lands on a Greenland planet.]</t>
  </si>
  <si>
    <t>[The alien touches his heart, Kayto spirit comes back, and he breathes again]</t>
  </si>
  <si>
    <t>THANKS FOR PLAYING!</t>
  </si>
  <si>
    <t>After ten years locked in here, there was no discussion.</t>
  </si>
  <si>
    <t>“Reach out for the emergency escape pods..."</t>
  </si>
  <si>
    <t>[Bruce se preparando para guerra]</t>
  </si>
  <si>
    <t>We will meet 10 clicks southwest when is safe.”</t>
  </si>
  <si>
    <t>There is no home to go back to. All wasted for nothing!</t>
  </si>
  <si>
    <t>[a nave aparece e desce, seus ocupantes descem]</t>
  </si>
  <si>
    <t>I need an hour to patch this correctly!”</t>
  </si>
  <si>
    <t>“When meditating, one can exit the physical body.</t>
  </si>
  <si>
    <t>energetic body to a ultra-dimension emotion storage cell”</t>
  </si>
  <si>
    <t>“In reality, we are, finally …”</t>
  </si>
  <si>
    <t xml:space="preserve">“We have to stop this suffering for their souls re-incarnate </t>
  </si>
  <si>
    <t>But the reaction from the enemy was swift and fast.</t>
  </si>
  <si>
    <t>From the windows, we saw our ships being</t>
  </si>
  <si>
    <t>(Hard e Hell only)</t>
  </si>
  <si>
    <t>Personagens</t>
  </si>
  <si>
    <t>Vencer no normal</t>
  </si>
  <si>
    <t>Vencer no hard</t>
  </si>
  <si>
    <t>At the end of the first day, the military admitted defeat.</t>
  </si>
  <si>
    <t xml:space="preserve">In the first years we had to run for our lives when gathering canned </t>
  </si>
  <si>
    <t xml:space="preserve">One by one, our bunker population kept going smaller.. </t>
  </si>
  <si>
    <t>"No rest for the wicked" my father used to say.</t>
  </si>
  <si>
    <t>And life became just bearable.</t>
  </si>
  <si>
    <t>Cinemáticas</t>
  </si>
  <si>
    <t>Antes de chefes, conversas e imagens bacanas dos players que estão jogando</t>
  </si>
  <si>
    <t>Novos personagens (hard e hell)</t>
  </si>
  <si>
    <t>[Kayto is now in the alien arms, dead for many years]</t>
  </si>
  <si>
    <t>[The alien access his mind and knows everything!! (holo images)]</t>
  </si>
  <si>
    <t xml:space="preserve">So much for being alone in the universe.. </t>
  </si>
  <si>
    <t>Ryan and Denise started to work on computers.</t>
  </si>
  <si>
    <t>After receiveing a friendly distress signal near by,</t>
  </si>
  <si>
    <t>“Take the car. We will meet afterwards."</t>
  </si>
  <si>
    <t xml:space="preserve">“These algorythms are very outdated.... </t>
  </si>
  <si>
    <t>I saw a shadow... Like a vampire."</t>
  </si>
  <si>
    <t xml:space="preserve">“Seems like they somehow merged techonology and the human </t>
  </si>
  <si>
    <t xml:space="preserve">The Japanese general finally found his peace. </t>
  </si>
  <si>
    <t>With the Ryan upgraded security, our ship passed</t>
  </si>
  <si>
    <t>Kayto and Ryan hacks their mainframe and say that</t>
  </si>
  <si>
    <t>their real base on the solar system is on Mars.</t>
  </si>
  <si>
    <t>[Nave aterriza dentro do hangar]</t>
  </si>
  <si>
    <t>We found a martian starship. The traitors were planning to leave.</t>
  </si>
  <si>
    <t>[Kayto no chão, sangra até a morte…]</t>
  </si>
  <si>
    <t>[Kayto throws the sword into his skull, killing him instantly]</t>
  </si>
  <si>
    <t>[Kayto quase entra no POD, cai no chão e morre]</t>
  </si>
  <si>
    <t xml:space="preserve">[His blue aura shines bright and he takes the katana from Ryans head </t>
  </si>
  <si>
    <t>I wasted my fury on physical pain...</t>
  </si>
  <si>
    <t>Inimigos</t>
  </si>
  <si>
    <t>Novos subchefes</t>
  </si>
  <si>
    <t>Novos inimigos comuns</t>
  </si>
  <si>
    <t>Novos renders de seleção de players</t>
  </si>
  <si>
    <t>Interface com símbolos re-paginados</t>
  </si>
  <si>
    <t>Mostrar close-ups de chefes sendo derrotados pelos players (comic book exagerado)</t>
  </si>
  <si>
    <t>Interface gráfica</t>
  </si>
  <si>
    <t>Alien Vs Predator (arcade) (shooter)</t>
  </si>
  <si>
    <t>Cadillacs &amp; Dinossaurs (arcade) (brawler + shooter)</t>
  </si>
  <si>
    <t>Segundo e terceiro jogador (humano) só entra no inicio de fase nova.</t>
  </si>
  <si>
    <t>Dificuldade normal só leva a fase 4 (final péssimo).</t>
  </si>
  <si>
    <t>Vencer dificuldade hard traz final ruim.</t>
  </si>
  <si>
    <t>ao atingir overheat, precisa de 1,5 segundos sem atirar;</t>
  </si>
  <si>
    <t>para movimento, rapid fire (soltar rápido) e vai acumulando overheat (5 tiros);</t>
  </si>
  <si>
    <t>soco ou chute ... 1 sequencia de 3 ataques diferentes</t>
  </si>
  <si>
    <t>ataque (tiro rápido (precisão ou só para frente), carregando, 3 tipos de soco ou chute)</t>
  </si>
  <si>
    <t>INIMIGO (Genérico)</t>
  </si>
  <si>
    <t>morrendo com super tiro</t>
  </si>
  <si>
    <t>Se preserva muito, utiliza mais tiro rápido, ataque forte somente em chefe, ajuda player com menos energia</t>
  </si>
  <si>
    <t>general</t>
  </si>
  <si>
    <t>denise level 3?</t>
  </si>
  <si>
    <t>russian?</t>
  </si>
  <si>
    <t>kayto lvl 2</t>
  </si>
  <si>
    <t>kayto lvl 3</t>
  </si>
  <si>
    <t>soldado japones</t>
  </si>
  <si>
    <t>versão gold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</si>
</sst>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#,##0.0"/>
  </numFmts>
  <fonts count="19">
    <font>
      <sz val="11"/>
      <color theme="1"/>
      <name val="Calibri"/>
      <family val="2"/>
      <scheme val="minor"/>
    </font>
    <font>
      <i/>
      <sz val="12"/>
      <color theme="1"/>
      <name val="Calisto MT"/>
      <family val="1"/>
    </font>
    <font>
      <i/>
      <sz val="12"/>
      <color rgb="FF4F81BD"/>
      <name val="Calisto MT"/>
      <family val="1"/>
    </font>
    <font>
      <sz val="12"/>
      <color theme="1"/>
      <name val="Calisto MT"/>
      <family val="1"/>
    </font>
    <font>
      <sz val="11"/>
      <color theme="1"/>
      <name val="Calisto MT"/>
      <family val="1"/>
    </font>
    <font>
      <i/>
      <sz val="12"/>
      <color rgb="FF1F497D"/>
      <name val="Calisto MT"/>
      <family val="1"/>
    </font>
    <font>
      <b/>
      <sz val="11"/>
      <color theme="1"/>
      <name val="Calisto MT"/>
      <family val="1"/>
    </font>
    <font>
      <i/>
      <sz val="11"/>
      <color theme="1"/>
      <name val="Calisto MT"/>
      <family val="1"/>
    </font>
    <font>
      <b/>
      <i/>
      <sz val="12"/>
      <color theme="1"/>
      <name val="Calisto MT"/>
      <family val="1"/>
    </font>
    <font>
      <b/>
      <sz val="12"/>
      <color rgb="FFFF0000"/>
      <name val="Calisto MT"/>
      <family val="1"/>
    </font>
    <font>
      <b/>
      <sz val="11"/>
      <color theme="1"/>
      <name val="Calibri"/>
      <family val="2"/>
      <scheme val="minor"/>
    </font>
    <font>
      <b/>
      <sz val="11"/>
      <name val="Calisto MT"/>
      <family val="1"/>
    </font>
    <font>
      <b/>
      <i/>
      <sz val="12"/>
      <color rgb="FFFF0000"/>
      <name val="Calisto MT"/>
      <family val="1"/>
    </font>
    <font>
      <i/>
      <sz val="12"/>
      <color rgb="FF000000"/>
      <name val="Calisto MT"/>
      <family val="1"/>
    </font>
    <font>
      <b/>
      <i/>
      <sz val="12"/>
      <name val="Calisto MT"/>
      <family val="1"/>
    </font>
    <font>
      <b/>
      <sz val="16"/>
      <color theme="1"/>
      <name val="Calisto MT"/>
      <family val="1"/>
    </font>
    <font>
      <sz val="11"/>
      <color rgb="FFFF0000"/>
      <name val="Calisto MT"/>
      <family val="1"/>
    </font>
    <font>
      <i/>
      <sz val="12"/>
      <color theme="4"/>
      <name val="Calisto MT"/>
      <family val="1"/>
    </font>
    <font>
      <b/>
      <sz val="12"/>
      <color theme="1"/>
      <name val="Calisto MT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6" fillId="2" borderId="0" xfId="0" applyFont="1" applyFill="1"/>
    <xf numFmtId="0" fontId="4" fillId="2" borderId="0" xfId="0" applyFont="1" applyFill="1"/>
    <xf numFmtId="0" fontId="7" fillId="2" borderId="0" xfId="0" applyFont="1" applyFill="1"/>
    <xf numFmtId="0" fontId="1" fillId="2" borderId="0" xfId="0" applyFont="1" applyFill="1"/>
    <xf numFmtId="0" fontId="5" fillId="2" borderId="0" xfId="0" applyFont="1" applyFill="1"/>
    <xf numFmtId="0" fontId="2" fillId="2" borderId="0" xfId="0" applyFont="1" applyFill="1"/>
    <xf numFmtId="0" fontId="0" fillId="2" borderId="0" xfId="0" applyFill="1"/>
    <xf numFmtId="0" fontId="9" fillId="2" borderId="0" xfId="0" applyFont="1" applyFill="1"/>
    <xf numFmtId="0" fontId="8" fillId="2" borderId="0" xfId="0" applyFont="1" applyFill="1"/>
    <xf numFmtId="0" fontId="3" fillId="2" borderId="0" xfId="0" applyFont="1" applyFill="1"/>
    <xf numFmtId="0" fontId="0" fillId="2" borderId="0" xfId="0" applyFill="1" applyAlignment="1">
      <alignment horizontal="center"/>
    </xf>
    <xf numFmtId="0" fontId="10" fillId="2" borderId="0" xfId="0" applyFont="1" applyFill="1"/>
    <xf numFmtId="0" fontId="6" fillId="3" borderId="0" xfId="0" applyFont="1" applyFill="1"/>
    <xf numFmtId="3" fontId="4" fillId="3" borderId="0" xfId="0" applyNumberFormat="1" applyFont="1" applyFill="1"/>
    <xf numFmtId="0" fontId="11" fillId="4" borderId="0" xfId="0" applyFont="1" applyFill="1"/>
    <xf numFmtId="164" fontId="11" fillId="4" borderId="0" xfId="0" applyNumberFormat="1" applyFont="1" applyFill="1"/>
    <xf numFmtId="0" fontId="4" fillId="5" borderId="0" xfId="0" applyFont="1" applyFill="1"/>
    <xf numFmtId="0" fontId="6" fillId="6" borderId="0" xfId="0" applyFont="1" applyFill="1"/>
    <xf numFmtId="0" fontId="12" fillId="2" borderId="0" xfId="0" applyFont="1" applyFill="1"/>
    <xf numFmtId="0" fontId="13" fillId="2" borderId="0" xfId="0" applyFont="1" applyFill="1"/>
    <xf numFmtId="0" fontId="14" fillId="5" borderId="0" xfId="0" applyFont="1" applyFill="1"/>
    <xf numFmtId="0" fontId="15" fillId="2" borderId="0" xfId="0" applyFont="1" applyFill="1"/>
    <xf numFmtId="0" fontId="16" fillId="2" borderId="0" xfId="0" applyFont="1" applyFill="1"/>
    <xf numFmtId="0" fontId="17" fillId="2" borderId="0" xfId="0" applyFont="1" applyFill="1"/>
    <xf numFmtId="0" fontId="18" fillId="2" borderId="0" xfId="0" applyFont="1" applyFill="1"/>
    <xf numFmtId="0" fontId="3" fillId="5" borderId="0" xfId="0" applyFont="1" applyFill="1"/>
    <xf numFmtId="0" fontId="1" fillId="3" borderId="0" xfId="0" applyFont="1" applyFill="1"/>
    <xf numFmtId="0" fontId="3" fillId="3" borderId="0" xfId="0" applyFont="1" applyFill="1"/>
    <xf numFmtId="0" fontId="17" fillId="3" borderId="0" xfId="0" applyFont="1" applyFill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3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1.png"/><Relationship Id="rId5" Type="http://schemas.openxmlformats.org/officeDocument/2006/relationships/image" Target="../media/image6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5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1200150</xdr:colOff>
      <xdr:row>1</xdr:row>
      <xdr:rowOff>152400</xdr:rowOff>
    </xdr:from>
    <xdr:to>
      <xdr:col>10</xdr:col>
      <xdr:colOff>371475</xdr:colOff>
      <xdr:row>18</xdr:row>
      <xdr:rowOff>146014</xdr:rowOff>
    </xdr:to>
    <xdr:pic>
      <xdr:nvPicPr>
        <xdr:cNvPr id="2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648325" y="352425"/>
          <a:ext cx="5924550" cy="3394039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114297</xdr:colOff>
      <xdr:row>1</xdr:row>
      <xdr:rowOff>92990</xdr:rowOff>
    </xdr:from>
    <xdr:to>
      <xdr:col>12</xdr:col>
      <xdr:colOff>47624</xdr:colOff>
      <xdr:row>20</xdr:row>
      <xdr:rowOff>3553</xdr:rowOff>
    </xdr:to>
    <xdr:pic>
      <xdr:nvPicPr>
        <xdr:cNvPr id="104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 flipH="1">
          <a:off x="3457572" y="283490"/>
          <a:ext cx="3590927" cy="3530063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190500</xdr:colOff>
      <xdr:row>22</xdr:row>
      <xdr:rowOff>133350</xdr:rowOff>
    </xdr:from>
    <xdr:to>
      <xdr:col>10</xdr:col>
      <xdr:colOff>295275</xdr:colOff>
      <xdr:row>42</xdr:row>
      <xdr:rowOff>133350</xdr:rowOff>
    </xdr:to>
    <xdr:pic>
      <xdr:nvPicPr>
        <xdr:cNvPr id="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238500" y="4324350"/>
          <a:ext cx="2838450" cy="3810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581025</xdr:colOff>
      <xdr:row>23</xdr:row>
      <xdr:rowOff>123825</xdr:rowOff>
    </xdr:from>
    <xdr:to>
      <xdr:col>16</xdr:col>
      <xdr:colOff>523875</xdr:colOff>
      <xdr:row>41</xdr:row>
      <xdr:rowOff>104775</xdr:rowOff>
    </xdr:to>
    <xdr:pic>
      <xdr:nvPicPr>
        <xdr:cNvPr id="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362700" y="4505325"/>
          <a:ext cx="3600450" cy="340995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352425</xdr:colOff>
      <xdr:row>1</xdr:row>
      <xdr:rowOff>85725</xdr:rowOff>
    </xdr:from>
    <xdr:to>
      <xdr:col>4</xdr:col>
      <xdr:colOff>438151</xdr:colOff>
      <xdr:row>19</xdr:row>
      <xdr:rowOff>183888</xdr:rowOff>
    </xdr:to>
    <xdr:pic>
      <xdr:nvPicPr>
        <xdr:cNvPr id="1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 flipH="1">
          <a:off x="352425" y="276225"/>
          <a:ext cx="2524126" cy="3527163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257176</xdr:colOff>
      <xdr:row>23</xdr:row>
      <xdr:rowOff>108965</xdr:rowOff>
    </xdr:from>
    <xdr:to>
      <xdr:col>4</xdr:col>
      <xdr:colOff>590550</xdr:colOff>
      <xdr:row>42</xdr:row>
      <xdr:rowOff>152400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257176" y="4490465"/>
          <a:ext cx="2771774" cy="3662935"/>
        </a:xfrm>
        <a:prstGeom prst="rect">
          <a:avLst/>
        </a:prstGeom>
        <a:noFill/>
      </xdr:spPr>
    </xdr:pic>
    <xdr:clientData/>
  </xdr:twoCellAnchor>
  <xdr:twoCellAnchor editAs="oneCell">
    <xdr:from>
      <xdr:col>17</xdr:col>
      <xdr:colOff>161926</xdr:colOff>
      <xdr:row>23</xdr:row>
      <xdr:rowOff>104775</xdr:rowOff>
    </xdr:from>
    <xdr:to>
      <xdr:col>23</xdr:col>
      <xdr:colOff>93010</xdr:colOff>
      <xdr:row>42</xdr:row>
      <xdr:rowOff>152400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10210801" y="4486275"/>
          <a:ext cx="3588684" cy="366712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495301</xdr:colOff>
      <xdr:row>47</xdr:row>
      <xdr:rowOff>57573</xdr:rowOff>
    </xdr:from>
    <xdr:to>
      <xdr:col>11</xdr:col>
      <xdr:colOff>158750</xdr:colOff>
      <xdr:row>65</xdr:row>
      <xdr:rowOff>121471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495301" y="9011073"/>
          <a:ext cx="6098116" cy="3492898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114300</xdr:colOff>
      <xdr:row>47</xdr:row>
      <xdr:rowOff>38100</xdr:rowOff>
    </xdr:from>
    <xdr:to>
      <xdr:col>23</xdr:col>
      <xdr:colOff>552450</xdr:colOff>
      <xdr:row>65</xdr:row>
      <xdr:rowOff>3139</xdr:rowOff>
    </xdr:to>
    <xdr:pic>
      <xdr:nvPicPr>
        <xdr:cNvPr id="13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343900" y="8991600"/>
          <a:ext cx="5924550" cy="3394039"/>
        </a:xfrm>
        <a:prstGeom prst="rect">
          <a:avLst/>
        </a:prstGeom>
        <a:noFill/>
      </xdr:spPr>
    </xdr:pic>
    <xdr:clientData/>
  </xdr:twoCellAnchor>
  <xdr:twoCellAnchor editAs="oneCell">
    <xdr:from>
      <xdr:col>23</xdr:col>
      <xdr:colOff>361951</xdr:colOff>
      <xdr:row>24</xdr:row>
      <xdr:rowOff>76200</xdr:rowOff>
    </xdr:from>
    <xdr:to>
      <xdr:col>32</xdr:col>
      <xdr:colOff>171451</xdr:colOff>
      <xdr:row>43</xdr:row>
      <xdr:rowOff>100938</xdr:rowOff>
    </xdr:to>
    <xdr:pic>
      <xdr:nvPicPr>
        <xdr:cNvPr id="3080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4077951" y="4648200"/>
          <a:ext cx="5295900" cy="364423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476252</xdr:colOff>
      <xdr:row>69</xdr:row>
      <xdr:rowOff>148166</xdr:rowOff>
    </xdr:from>
    <xdr:to>
      <xdr:col>6</xdr:col>
      <xdr:colOff>216856</xdr:colOff>
      <xdr:row>85</xdr:row>
      <xdr:rowOff>114299</xdr:rowOff>
    </xdr:to>
    <xdr:pic>
      <xdr:nvPicPr>
        <xdr:cNvPr id="308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476252" y="13292666"/>
          <a:ext cx="3106104" cy="3014133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495300</xdr:colOff>
      <xdr:row>70</xdr:row>
      <xdr:rowOff>10583</xdr:rowOff>
    </xdr:from>
    <xdr:to>
      <xdr:col>11</xdr:col>
      <xdr:colOff>182115</xdr:colOff>
      <xdr:row>86</xdr:row>
      <xdr:rowOff>68625</xdr:rowOff>
    </xdr:to>
    <xdr:pic>
      <xdr:nvPicPr>
        <xdr:cNvPr id="3084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4474633" y="13345583"/>
          <a:ext cx="2142149" cy="3106042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550334</xdr:colOff>
      <xdr:row>69</xdr:row>
      <xdr:rowOff>21166</xdr:rowOff>
    </xdr:from>
    <xdr:to>
      <xdr:col>16</xdr:col>
      <xdr:colOff>130116</xdr:colOff>
      <xdr:row>86</xdr:row>
      <xdr:rowOff>62440</xdr:rowOff>
    </xdr:to>
    <xdr:pic>
      <xdr:nvPicPr>
        <xdr:cNvPr id="308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7598834" y="13165666"/>
          <a:ext cx="2035115" cy="3279774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137584</xdr:colOff>
      <xdr:row>87</xdr:row>
      <xdr:rowOff>169332</xdr:rowOff>
    </xdr:from>
    <xdr:to>
      <xdr:col>6</xdr:col>
      <xdr:colOff>404629</xdr:colOff>
      <xdr:row>108</xdr:row>
      <xdr:rowOff>169334</xdr:rowOff>
    </xdr:to>
    <xdr:pic>
      <xdr:nvPicPr>
        <xdr:cNvPr id="3088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751417" y="16742832"/>
          <a:ext cx="3018712" cy="4000502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190501</xdr:colOff>
      <xdr:row>87</xdr:row>
      <xdr:rowOff>115977</xdr:rowOff>
    </xdr:from>
    <xdr:to>
      <xdr:col>12</xdr:col>
      <xdr:colOff>116417</xdr:colOff>
      <xdr:row>108</xdr:row>
      <xdr:rowOff>84665</xdr:rowOff>
    </xdr:to>
    <xdr:pic>
      <xdr:nvPicPr>
        <xdr:cNvPr id="309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4169834" y="16689477"/>
          <a:ext cx="2995083" cy="3969188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423334</xdr:colOff>
      <xdr:row>87</xdr:row>
      <xdr:rowOff>21166</xdr:rowOff>
    </xdr:from>
    <xdr:to>
      <xdr:col>17</xdr:col>
      <xdr:colOff>402166</xdr:colOff>
      <xdr:row>108</xdr:row>
      <xdr:rowOff>59979</xdr:rowOff>
    </xdr:to>
    <xdr:pic>
      <xdr:nvPicPr>
        <xdr:cNvPr id="3092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7471834" y="16594666"/>
          <a:ext cx="3047999" cy="4039313"/>
        </a:xfrm>
        <a:prstGeom prst="rect">
          <a:avLst/>
        </a:prstGeom>
        <a:noFill/>
      </xdr:spPr>
    </xdr:pic>
    <xdr:clientData/>
  </xdr:twoCellAnchor>
  <xdr:twoCellAnchor editAs="oneCell">
    <xdr:from>
      <xdr:col>18</xdr:col>
      <xdr:colOff>349249</xdr:colOff>
      <xdr:row>69</xdr:row>
      <xdr:rowOff>10582</xdr:rowOff>
    </xdr:from>
    <xdr:to>
      <xdr:col>21</xdr:col>
      <xdr:colOff>585335</xdr:colOff>
      <xdr:row>86</xdr:row>
      <xdr:rowOff>28573</xdr:rowOff>
    </xdr:to>
    <xdr:pic>
      <xdr:nvPicPr>
        <xdr:cNvPr id="3094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1080749" y="13155082"/>
          <a:ext cx="2077586" cy="3256491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336549</xdr:colOff>
      <xdr:row>1</xdr:row>
      <xdr:rowOff>53974</xdr:rowOff>
    </xdr:from>
    <xdr:to>
      <xdr:col>16</xdr:col>
      <xdr:colOff>416533</xdr:colOff>
      <xdr:row>19</xdr:row>
      <xdr:rowOff>65615</xdr:rowOff>
    </xdr:to>
    <xdr:pic>
      <xdr:nvPicPr>
        <xdr:cNvPr id="3096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7337424" y="244474"/>
          <a:ext cx="2518384" cy="3440641"/>
        </a:xfrm>
        <a:prstGeom prst="rect">
          <a:avLst/>
        </a:prstGeom>
        <a:noFill/>
      </xdr:spPr>
    </xdr:pic>
    <xdr:clientData/>
  </xdr:twoCellAnchor>
  <xdr:twoCellAnchor editAs="oneCell">
    <xdr:from>
      <xdr:col>17</xdr:col>
      <xdr:colOff>2117</xdr:colOff>
      <xdr:row>2</xdr:row>
      <xdr:rowOff>34924</xdr:rowOff>
    </xdr:from>
    <xdr:to>
      <xdr:col>23</xdr:col>
      <xdr:colOff>489316</xdr:colOff>
      <xdr:row>18</xdr:row>
      <xdr:rowOff>188383</xdr:rowOff>
    </xdr:to>
    <xdr:pic>
      <xdr:nvPicPr>
        <xdr:cNvPr id="3098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10050992" y="415924"/>
          <a:ext cx="4144799" cy="3201459"/>
        </a:xfrm>
        <a:prstGeom prst="rect">
          <a:avLst/>
        </a:prstGeom>
        <a:noFill/>
      </xdr:spPr>
    </xdr:pic>
    <xdr:clientData/>
  </xdr:twoCellAnchor>
  <xdr:twoCellAnchor editAs="oneCell">
    <xdr:from>
      <xdr:col>25</xdr:col>
      <xdr:colOff>285750</xdr:colOff>
      <xdr:row>46</xdr:row>
      <xdr:rowOff>133350</xdr:rowOff>
    </xdr:from>
    <xdr:to>
      <xdr:col>36</xdr:col>
      <xdr:colOff>66675</xdr:colOff>
      <xdr:row>66</xdr:row>
      <xdr:rowOff>161925</xdr:rowOff>
    </xdr:to>
    <xdr:pic>
      <xdr:nvPicPr>
        <xdr:cNvPr id="3100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15220950" y="8896350"/>
          <a:ext cx="6486525" cy="3838575"/>
        </a:xfrm>
        <a:prstGeom prst="rect">
          <a:avLst/>
        </a:prstGeom>
        <a:noFill/>
      </xdr:spPr>
    </xdr:pic>
    <xdr:clientData/>
  </xdr:twoCellAnchor>
  <xdr:twoCellAnchor editAs="oneCell">
    <xdr:from>
      <xdr:col>23</xdr:col>
      <xdr:colOff>19050</xdr:colOff>
      <xdr:row>71</xdr:row>
      <xdr:rowOff>66675</xdr:rowOff>
    </xdr:from>
    <xdr:to>
      <xdr:col>28</xdr:col>
      <xdr:colOff>689</xdr:colOff>
      <xdr:row>82</xdr:row>
      <xdr:rowOff>66675</xdr:rowOff>
    </xdr:to>
    <xdr:pic>
      <xdr:nvPicPr>
        <xdr:cNvPr id="3102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13725525" y="13592175"/>
          <a:ext cx="3029639" cy="209550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Escritório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8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88"/>
  <sheetViews>
    <sheetView tabSelected="1" workbookViewId="0">
      <selection activeCell="B14" sqref="B14"/>
    </sheetView>
  </sheetViews>
  <sheetFormatPr defaultRowHeight="15.75"/>
  <cols>
    <col min="1" max="1" width="4.5703125" style="10" customWidth="1"/>
    <col min="2" max="2" width="19.5703125" style="10" customWidth="1"/>
    <col min="3" max="16384" width="9.140625" style="10"/>
  </cols>
  <sheetData>
    <row r="2" spans="2:12">
      <c r="B2" s="25" t="s">
        <v>0</v>
      </c>
      <c r="C2" s="10" t="s">
        <v>152</v>
      </c>
    </row>
    <row r="3" spans="2:12">
      <c r="B3" s="25" t="s">
        <v>5</v>
      </c>
      <c r="C3" s="4" t="s">
        <v>212</v>
      </c>
    </row>
    <row r="5" spans="2:12">
      <c r="B5" s="25" t="s">
        <v>1</v>
      </c>
      <c r="C5" s="4" t="s">
        <v>340</v>
      </c>
    </row>
    <row r="6" spans="2:12">
      <c r="C6" s="4" t="s">
        <v>341</v>
      </c>
    </row>
    <row r="8" spans="2:12">
      <c r="B8" s="25" t="s">
        <v>2</v>
      </c>
      <c r="C8" s="4" t="s">
        <v>22</v>
      </c>
      <c r="F8" s="24" t="s">
        <v>253</v>
      </c>
    </row>
    <row r="9" spans="2:12">
      <c r="B9" s="25"/>
      <c r="C9" s="4" t="s">
        <v>23</v>
      </c>
      <c r="F9" s="24" t="s">
        <v>211</v>
      </c>
    </row>
    <row r="10" spans="2:12">
      <c r="B10" s="25"/>
      <c r="C10" s="4" t="s">
        <v>24</v>
      </c>
      <c r="F10" s="24" t="s">
        <v>253</v>
      </c>
    </row>
    <row r="11" spans="2:12">
      <c r="B11" s="25"/>
      <c r="C11" s="4" t="s">
        <v>25</v>
      </c>
      <c r="F11" s="24" t="s">
        <v>253</v>
      </c>
    </row>
    <row r="12" spans="2:12">
      <c r="B12" s="25"/>
      <c r="C12" s="27" t="s">
        <v>26</v>
      </c>
      <c r="D12" s="28"/>
      <c r="E12" s="28"/>
      <c r="F12" s="29" t="s">
        <v>211</v>
      </c>
      <c r="G12" s="28"/>
      <c r="H12" s="27" t="s">
        <v>301</v>
      </c>
      <c r="I12" s="28"/>
      <c r="J12" s="28"/>
      <c r="K12" s="28"/>
      <c r="L12" s="28"/>
    </row>
    <row r="14" spans="2:12">
      <c r="B14" s="24"/>
    </row>
    <row r="15" spans="2:12">
      <c r="B15" s="24"/>
    </row>
    <row r="16" spans="2:12">
      <c r="B16" s="4"/>
      <c r="I16" s="10" t="s">
        <v>3</v>
      </c>
    </row>
    <row r="17" spans="2:6">
      <c r="B17" s="4"/>
    </row>
    <row r="18" spans="2:6">
      <c r="B18" s="4"/>
    </row>
    <row r="19" spans="2:6">
      <c r="B19" s="4"/>
    </row>
    <row r="20" spans="2:6">
      <c r="B20" s="4"/>
    </row>
    <row r="21" spans="2:6">
      <c r="B21" s="4"/>
      <c r="F21" s="10" t="s">
        <v>3</v>
      </c>
    </row>
    <row r="22" spans="2:6">
      <c r="B22" s="4"/>
    </row>
    <row r="23" spans="2:6">
      <c r="B23" s="4"/>
    </row>
    <row r="24" spans="2:6">
      <c r="B24" s="4"/>
    </row>
    <row r="25" spans="2:6">
      <c r="B25" s="4"/>
    </row>
    <row r="26" spans="2:6">
      <c r="B26" s="4"/>
    </row>
    <row r="27" spans="2:6">
      <c r="B27" s="4"/>
    </row>
    <row r="28" spans="2:6">
      <c r="B28" s="4"/>
    </row>
    <row r="29" spans="2:6">
      <c r="B29" s="4"/>
    </row>
    <row r="30" spans="2:6">
      <c r="B30" s="4"/>
    </row>
    <row r="31" spans="2:6">
      <c r="B31" s="4"/>
    </row>
    <row r="32" spans="2:6">
      <c r="B32" s="4"/>
    </row>
    <row r="33" spans="2:2">
      <c r="B33" s="6"/>
    </row>
    <row r="34" spans="2:2">
      <c r="B34" s="4"/>
    </row>
    <row r="35" spans="2:2">
      <c r="B35" s="4"/>
    </row>
    <row r="36" spans="2:2">
      <c r="B36" s="4"/>
    </row>
    <row r="37" spans="2:2">
      <c r="B37" s="4"/>
    </row>
    <row r="38" spans="2:2">
      <c r="B38" s="4"/>
    </row>
    <row r="39" spans="2:2">
      <c r="B39" s="4"/>
    </row>
    <row r="40" spans="2:2">
      <c r="B40" s="4"/>
    </row>
    <row r="41" spans="2:2">
      <c r="B41" s="4"/>
    </row>
    <row r="42" spans="2:2">
      <c r="B42" s="4"/>
    </row>
    <row r="43" spans="2:2">
      <c r="B43" s="4"/>
    </row>
    <row r="44" spans="2:2">
      <c r="B44" s="4"/>
    </row>
    <row r="45" spans="2:2">
      <c r="B45" s="4"/>
    </row>
    <row r="46" spans="2:2">
      <c r="B46" s="4"/>
    </row>
    <row r="47" spans="2:2">
      <c r="B47" s="4"/>
    </row>
    <row r="48" spans="2:2">
      <c r="B48" s="4"/>
    </row>
    <row r="49" spans="2:2">
      <c r="B49" s="4"/>
    </row>
    <row r="50" spans="2:2">
      <c r="B50" s="4"/>
    </row>
    <row r="51" spans="2:2">
      <c r="B51" s="4"/>
    </row>
    <row r="52" spans="2:2">
      <c r="B52" s="4"/>
    </row>
    <row r="53" spans="2:2">
      <c r="B53" s="4"/>
    </row>
    <row r="54" spans="2:2">
      <c r="B54" s="4"/>
    </row>
    <row r="55" spans="2:2">
      <c r="B55" s="4"/>
    </row>
    <row r="56" spans="2:2">
      <c r="B56" s="4"/>
    </row>
    <row r="57" spans="2:2">
      <c r="B57" s="4"/>
    </row>
    <row r="58" spans="2:2">
      <c r="B58" s="4"/>
    </row>
    <row r="59" spans="2:2">
      <c r="B59" s="4"/>
    </row>
    <row r="60" spans="2:2">
      <c r="B60" s="4"/>
    </row>
    <row r="61" spans="2:2">
      <c r="B61" s="4"/>
    </row>
    <row r="62" spans="2:2">
      <c r="B62" s="4"/>
    </row>
    <row r="63" spans="2:2">
      <c r="B63" s="4"/>
    </row>
    <row r="64" spans="2:2">
      <c r="B64" s="4"/>
    </row>
    <row r="65" spans="2:2">
      <c r="B65" s="4"/>
    </row>
    <row r="66" spans="2:2">
      <c r="B66" s="4"/>
    </row>
    <row r="67" spans="2:2">
      <c r="B67" s="4"/>
    </row>
    <row r="68" spans="2:2">
      <c r="B68" s="4"/>
    </row>
    <row r="69" spans="2:2">
      <c r="B69" s="4"/>
    </row>
    <row r="70" spans="2:2">
      <c r="B70" s="4"/>
    </row>
    <row r="71" spans="2:2">
      <c r="B71" s="4"/>
    </row>
    <row r="72" spans="2:2">
      <c r="B72" s="4"/>
    </row>
    <row r="73" spans="2:2">
      <c r="B73" s="4"/>
    </row>
    <row r="74" spans="2:2">
      <c r="B74" s="4"/>
    </row>
    <row r="75" spans="2:2">
      <c r="B75" s="4"/>
    </row>
    <row r="76" spans="2:2">
      <c r="B76" s="4"/>
    </row>
    <row r="77" spans="2:2">
      <c r="B77" s="4"/>
    </row>
    <row r="78" spans="2:2">
      <c r="B78" s="4"/>
    </row>
    <row r="79" spans="2:2">
      <c r="B79" s="4"/>
    </row>
    <row r="80" spans="2:2">
      <c r="B80" s="4"/>
    </row>
    <row r="81" spans="2:2">
      <c r="B81" s="4"/>
    </row>
    <row r="82" spans="2:2">
      <c r="B82" s="4"/>
    </row>
    <row r="83" spans="2:2">
      <c r="B83" s="4"/>
    </row>
    <row r="84" spans="2:2">
      <c r="B84" s="4"/>
    </row>
    <row r="85" spans="2:2">
      <c r="B85" s="4"/>
    </row>
    <row r="86" spans="2:2">
      <c r="B86" s="4"/>
    </row>
    <row r="87" spans="2:2">
      <c r="B87" s="4"/>
    </row>
    <row r="88" spans="2:2">
      <c r="B88" s="4"/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93"/>
  <sheetViews>
    <sheetView workbookViewId="0">
      <selection activeCell="D2" sqref="D2"/>
    </sheetView>
  </sheetViews>
  <sheetFormatPr defaultRowHeight="15"/>
  <cols>
    <col min="1" max="1" width="6.42578125" style="2" customWidth="1"/>
    <col min="2" max="16384" width="9.140625" style="2"/>
  </cols>
  <sheetData>
    <row r="2" spans="2:2">
      <c r="B2" s="1" t="s">
        <v>4</v>
      </c>
    </row>
    <row r="4" spans="2:2" ht="15.75">
      <c r="B4" s="4" t="s">
        <v>119</v>
      </c>
    </row>
    <row r="5" spans="2:2" ht="15.75">
      <c r="B5" s="4" t="s">
        <v>120</v>
      </c>
    </row>
    <row r="6" spans="2:2" ht="15.75">
      <c r="B6" s="4" t="s">
        <v>3</v>
      </c>
    </row>
    <row r="7" spans="2:2" ht="15.75">
      <c r="B7" s="4" t="s">
        <v>121</v>
      </c>
    </row>
    <row r="8" spans="2:2" ht="15.75">
      <c r="B8" s="4" t="s">
        <v>122</v>
      </c>
    </row>
    <row r="9" spans="2:2" ht="15.75">
      <c r="B9" s="4"/>
    </row>
    <row r="10" spans="2:2" ht="15.75">
      <c r="B10" s="4" t="s">
        <v>123</v>
      </c>
    </row>
    <row r="11" spans="2:2" ht="15.75">
      <c r="B11" s="4" t="s">
        <v>124</v>
      </c>
    </row>
    <row r="12" spans="2:2" ht="15.75">
      <c r="B12" s="5" t="s">
        <v>125</v>
      </c>
    </row>
    <row r="13" spans="2:2" ht="15.75">
      <c r="B13" s="4"/>
    </row>
    <row r="14" spans="2:2" ht="15.75">
      <c r="B14" s="4" t="s">
        <v>324</v>
      </c>
    </row>
    <row r="15" spans="2:2" ht="15.75">
      <c r="B15" s="4" t="s">
        <v>325</v>
      </c>
    </row>
    <row r="16" spans="2:2" ht="15.75">
      <c r="B16" s="4"/>
    </row>
    <row r="17" spans="2:2" ht="15.75">
      <c r="B17" s="4" t="s">
        <v>126</v>
      </c>
    </row>
    <row r="18" spans="2:2" ht="15.75">
      <c r="B18" s="4" t="s">
        <v>221</v>
      </c>
    </row>
    <row r="19" spans="2:2" ht="15.75">
      <c r="B19" s="4"/>
    </row>
    <row r="20" spans="2:2" ht="15.75">
      <c r="B20" s="4" t="s">
        <v>127</v>
      </c>
    </row>
    <row r="21" spans="2:2" ht="15.75">
      <c r="B21" s="4" t="s">
        <v>128</v>
      </c>
    </row>
    <row r="22" spans="2:2" ht="15.75">
      <c r="B22" s="4"/>
    </row>
    <row r="23" spans="2:2" ht="15.75">
      <c r="B23" s="5" t="s">
        <v>326</v>
      </c>
    </row>
    <row r="24" spans="2:2" ht="15.75">
      <c r="B24" s="4"/>
    </row>
    <row r="27" spans="2:2" ht="15.75">
      <c r="B27" s="8"/>
    </row>
    <row r="29" spans="2:2" ht="15.75">
      <c r="B29" s="4"/>
    </row>
    <row r="30" spans="2:2" ht="15.75">
      <c r="B30" s="4"/>
    </row>
    <row r="31" spans="2:2" ht="15.75">
      <c r="B31" s="4"/>
    </row>
    <row r="32" spans="2:2" ht="15.75">
      <c r="B32" s="4"/>
    </row>
    <row r="33" spans="2:2" ht="15.75">
      <c r="B33" s="4"/>
    </row>
    <row r="34" spans="2:2" ht="15.75">
      <c r="B34" s="4"/>
    </row>
    <row r="35" spans="2:2" ht="15.75">
      <c r="B35" s="5"/>
    </row>
    <row r="36" spans="2:2" ht="15.75">
      <c r="B36" s="4"/>
    </row>
    <row r="37" spans="2:2" ht="15.75">
      <c r="B37" s="4"/>
    </row>
    <row r="38" spans="2:2" ht="15.75">
      <c r="B38" s="4"/>
    </row>
    <row r="39" spans="2:2" ht="15.75">
      <c r="B39" s="4"/>
    </row>
    <row r="40" spans="2:2" ht="15.75">
      <c r="B40" s="4"/>
    </row>
    <row r="41" spans="2:2" ht="15.75">
      <c r="B41" s="4"/>
    </row>
    <row r="42" spans="2:2" ht="15.75">
      <c r="B42" s="4"/>
    </row>
    <row r="43" spans="2:2" ht="15.75">
      <c r="B43" s="4"/>
    </row>
    <row r="44" spans="2:2" ht="15.75">
      <c r="B44" s="5"/>
    </row>
    <row r="45" spans="2:2" ht="15.75">
      <c r="B45" s="5"/>
    </row>
    <row r="46" spans="2:2" ht="15.75">
      <c r="B46" s="4"/>
    </row>
    <row r="47" spans="2:2" ht="15.75">
      <c r="B47" s="4"/>
    </row>
    <row r="48" spans="2:2" ht="15.75">
      <c r="B48" s="5"/>
    </row>
    <row r="49" spans="2:2" ht="15.75">
      <c r="B49" s="5"/>
    </row>
    <row r="50" spans="2:2" ht="15.75">
      <c r="B50" s="5"/>
    </row>
    <row r="51" spans="2:2" ht="15.75">
      <c r="B51" s="5"/>
    </row>
    <row r="52" spans="2:2" ht="15.75">
      <c r="B52" s="4"/>
    </row>
    <row r="53" spans="2:2" ht="15.75">
      <c r="B53" s="8"/>
    </row>
    <row r="54" spans="2:2" ht="15.75">
      <c r="B54" s="4"/>
    </row>
    <row r="55" spans="2:2" ht="15.75">
      <c r="B55" s="5"/>
    </row>
    <row r="56" spans="2:2" ht="15.75">
      <c r="B56" s="5"/>
    </row>
    <row r="57" spans="2:2" ht="15.75">
      <c r="B57" s="5"/>
    </row>
    <row r="58" spans="2:2" ht="15.75">
      <c r="B58" s="9"/>
    </row>
    <row r="59" spans="2:2" ht="15.75">
      <c r="B59" s="9"/>
    </row>
    <row r="60" spans="2:2" ht="15.75">
      <c r="B60" s="4"/>
    </row>
    <row r="61" spans="2:2" ht="15.75">
      <c r="B61" s="8"/>
    </row>
    <row r="62" spans="2:2" ht="15.75">
      <c r="B62" s="4"/>
    </row>
    <row r="63" spans="2:2" ht="15.75">
      <c r="B63" s="4"/>
    </row>
    <row r="64" spans="2:2" ht="15.75">
      <c r="B64" s="5"/>
    </row>
    <row r="65" spans="2:2" ht="15.75">
      <c r="B65" s="5"/>
    </row>
    <row r="66" spans="2:2" ht="15.75">
      <c r="B66" s="5"/>
    </row>
    <row r="67" spans="2:2" ht="15.75">
      <c r="B67" s="5"/>
    </row>
    <row r="69" spans="2:2" ht="15.75">
      <c r="B69" s="4"/>
    </row>
    <row r="70" spans="2:2" ht="15.75">
      <c r="B70" s="4"/>
    </row>
    <row r="71" spans="2:2" ht="15.75">
      <c r="B71" s="4"/>
    </row>
    <row r="72" spans="2:2" ht="15.75">
      <c r="B72" s="4"/>
    </row>
    <row r="73" spans="2:2" ht="15.75">
      <c r="B73" s="4"/>
    </row>
    <row r="74" spans="2:2" ht="15.75">
      <c r="B74" s="4"/>
    </row>
    <row r="75" spans="2:2" ht="15.75">
      <c r="B75" s="4"/>
    </row>
    <row r="76" spans="2:2" ht="15.75">
      <c r="B76" s="4"/>
    </row>
    <row r="77" spans="2:2" ht="15.75">
      <c r="B77" s="5"/>
    </row>
    <row r="78" spans="2:2" ht="15.75">
      <c r="B78" s="5"/>
    </row>
    <row r="79" spans="2:2" ht="15.75">
      <c r="B79" s="5"/>
    </row>
    <row r="80" spans="2:2" ht="15.75">
      <c r="B80" s="5"/>
    </row>
    <row r="81" spans="2:4" ht="15.75">
      <c r="B81" s="5"/>
    </row>
    <row r="82" spans="2:4" ht="15.75">
      <c r="B82" s="5"/>
    </row>
    <row r="83" spans="2:4" ht="15.75">
      <c r="B83" s="5"/>
    </row>
    <row r="84" spans="2:4" ht="15.75">
      <c r="B84" s="5"/>
    </row>
    <row r="85" spans="2:4" ht="15.75">
      <c r="B85" s="5"/>
    </row>
    <row r="86" spans="2:4" ht="15.75">
      <c r="B86" s="5"/>
      <c r="C86" s="5" t="s">
        <v>148</v>
      </c>
    </row>
    <row r="87" spans="2:4" ht="15.75">
      <c r="B87" s="5"/>
    </row>
    <row r="88" spans="2:4" ht="15.75">
      <c r="B88" s="5"/>
    </row>
    <row r="89" spans="2:4" ht="15.75">
      <c r="B89" s="5"/>
    </row>
    <row r="90" spans="2:4" ht="15.75">
      <c r="B90" s="5"/>
    </row>
    <row r="91" spans="2:4" ht="15.75">
      <c r="B91" s="5"/>
      <c r="D91" s="5" t="s">
        <v>149</v>
      </c>
    </row>
    <row r="92" spans="2:4" ht="15.75">
      <c r="B92" s="5"/>
    </row>
    <row r="93" spans="2:4" ht="15.75">
      <c r="B93" s="4"/>
    </row>
  </sheetData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69"/>
  <sheetViews>
    <sheetView workbookViewId="0">
      <selection activeCell="D2" sqref="D2"/>
    </sheetView>
  </sheetViews>
  <sheetFormatPr defaultRowHeight="15.75"/>
  <cols>
    <col min="1" max="1" width="4.85546875" style="10" customWidth="1"/>
    <col min="2" max="16384" width="9.140625" style="10"/>
  </cols>
  <sheetData>
    <row r="2" spans="2:2">
      <c r="B2" s="25" t="s">
        <v>4</v>
      </c>
    </row>
    <row r="4" spans="2:2">
      <c r="B4" s="4" t="s">
        <v>327</v>
      </c>
    </row>
    <row r="6" spans="2:2">
      <c r="B6" s="4" t="s">
        <v>129</v>
      </c>
    </row>
    <row r="7" spans="2:2">
      <c r="B7" s="4" t="s">
        <v>130</v>
      </c>
    </row>
    <row r="8" spans="2:2">
      <c r="B8" s="4"/>
    </row>
    <row r="9" spans="2:2">
      <c r="B9" s="4" t="s">
        <v>131</v>
      </c>
    </row>
    <row r="10" spans="2:2">
      <c r="B10" s="4" t="s">
        <v>132</v>
      </c>
    </row>
    <row r="11" spans="2:2">
      <c r="B11" s="4"/>
    </row>
    <row r="12" spans="2:2">
      <c r="B12" s="5" t="s">
        <v>91</v>
      </c>
    </row>
    <row r="13" spans="2:2">
      <c r="B13" s="4" t="s">
        <v>133</v>
      </c>
    </row>
    <row r="14" spans="2:2">
      <c r="B14" s="4" t="s">
        <v>134</v>
      </c>
    </row>
    <row r="15" spans="2:2">
      <c r="B15" s="4"/>
    </row>
    <row r="16" spans="2:2">
      <c r="B16" s="4" t="s">
        <v>135</v>
      </c>
    </row>
    <row r="17" spans="2:2">
      <c r="B17" s="4"/>
    </row>
    <row r="18" spans="2:2">
      <c r="B18" s="4" t="s">
        <v>136</v>
      </c>
    </row>
    <row r="19" spans="2:2">
      <c r="B19" s="4" t="s">
        <v>137</v>
      </c>
    </row>
    <row r="20" spans="2:2">
      <c r="B20" s="4"/>
    </row>
    <row r="21" spans="2:2">
      <c r="B21" s="5" t="s">
        <v>138</v>
      </c>
    </row>
    <row r="22" spans="2:2">
      <c r="B22" s="5" t="s">
        <v>139</v>
      </c>
    </row>
    <row r="23" spans="2:2">
      <c r="B23" s="4"/>
    </row>
    <row r="24" spans="2:2">
      <c r="B24" s="4" t="s">
        <v>140</v>
      </c>
    </row>
    <row r="25" spans="2:2">
      <c r="B25" s="5" t="s">
        <v>141</v>
      </c>
    </row>
    <row r="26" spans="2:2">
      <c r="B26" s="5"/>
    </row>
    <row r="27" spans="2:2">
      <c r="B27" s="5" t="s">
        <v>142</v>
      </c>
    </row>
    <row r="28" spans="2:2">
      <c r="B28" s="5" t="s">
        <v>143</v>
      </c>
    </row>
    <row r="29" spans="2:2">
      <c r="B29" s="4"/>
    </row>
    <row r="30" spans="2:2">
      <c r="B30" s="8" t="s">
        <v>144</v>
      </c>
    </row>
    <row r="31" spans="2:2">
      <c r="B31" s="4"/>
    </row>
    <row r="32" spans="2:2">
      <c r="B32" s="5" t="s">
        <v>280</v>
      </c>
    </row>
    <row r="33" spans="2:2">
      <c r="B33" s="5"/>
    </row>
    <row r="34" spans="2:2">
      <c r="B34" s="4" t="s">
        <v>274</v>
      </c>
    </row>
    <row r="35" spans="2:2">
      <c r="B35" s="5" t="s">
        <v>328</v>
      </c>
    </row>
    <row r="36" spans="2:2">
      <c r="B36" s="5"/>
    </row>
    <row r="37" spans="2:2">
      <c r="B37" s="9" t="s">
        <v>145</v>
      </c>
    </row>
    <row r="38" spans="2:2">
      <c r="B38" s="9" t="s">
        <v>281</v>
      </c>
    </row>
    <row r="39" spans="2:2">
      <c r="B39" s="4"/>
    </row>
    <row r="40" spans="2:2">
      <c r="B40" s="8" t="s">
        <v>227</v>
      </c>
    </row>
    <row r="41" spans="2:2">
      <c r="B41" s="8"/>
    </row>
    <row r="42" spans="2:2">
      <c r="B42" s="5" t="s">
        <v>282</v>
      </c>
    </row>
    <row r="43" spans="2:2">
      <c r="B43" s="4"/>
    </row>
    <row r="44" spans="2:2">
      <c r="B44" s="4" t="s">
        <v>146</v>
      </c>
    </row>
    <row r="45" spans="2:2">
      <c r="B45" s="5" t="s">
        <v>283</v>
      </c>
    </row>
    <row r="46" spans="2:2">
      <c r="B46" s="5" t="s">
        <v>329</v>
      </c>
    </row>
    <row r="48" spans="2:2">
      <c r="B48" s="4" t="s">
        <v>277</v>
      </c>
    </row>
    <row r="49" spans="2:2">
      <c r="B49" s="4" t="s">
        <v>275</v>
      </c>
    </row>
    <row r="50" spans="2:2">
      <c r="B50" s="4"/>
    </row>
    <row r="51" spans="2:2">
      <c r="B51" s="5" t="s">
        <v>278</v>
      </c>
    </row>
    <row r="52" spans="2:2">
      <c r="B52" s="5" t="s">
        <v>279</v>
      </c>
    </row>
    <row r="53" spans="2:2">
      <c r="B53" s="4"/>
    </row>
    <row r="54" spans="2:2">
      <c r="B54" s="4" t="s">
        <v>284</v>
      </c>
    </row>
    <row r="55" spans="2:2">
      <c r="B55" s="4" t="s">
        <v>276</v>
      </c>
    </row>
    <row r="56" spans="2:2">
      <c r="B56" s="4" t="s">
        <v>228</v>
      </c>
    </row>
    <row r="57" spans="2:2">
      <c r="B57" s="5" t="s">
        <v>330</v>
      </c>
    </row>
    <row r="58" spans="2:2">
      <c r="B58" s="5"/>
    </row>
    <row r="59" spans="2:2">
      <c r="B59" s="5" t="s">
        <v>285</v>
      </c>
    </row>
    <row r="60" spans="2:2">
      <c r="B60" s="5" t="s">
        <v>147</v>
      </c>
    </row>
    <row r="61" spans="2:2">
      <c r="B61" s="5" t="s">
        <v>313</v>
      </c>
    </row>
    <row r="62" spans="2:2">
      <c r="B62" s="5" t="s">
        <v>286</v>
      </c>
    </row>
    <row r="63" spans="2:2">
      <c r="B63" s="5" t="s">
        <v>314</v>
      </c>
    </row>
    <row r="64" spans="2:2">
      <c r="B64" s="5" t="s">
        <v>331</v>
      </c>
    </row>
    <row r="65" spans="2:2">
      <c r="B65" s="5" t="s">
        <v>252</v>
      </c>
    </row>
    <row r="66" spans="2:2">
      <c r="B66" s="5"/>
    </row>
    <row r="67" spans="2:2">
      <c r="B67" s="4" t="s">
        <v>150</v>
      </c>
    </row>
    <row r="69" spans="2:2">
      <c r="B69" s="9" t="s">
        <v>287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3:AB111"/>
  <sheetViews>
    <sheetView workbookViewId="0"/>
  </sheetViews>
  <sheetFormatPr defaultRowHeight="15"/>
  <cols>
    <col min="1" max="5" width="9.140625" style="7"/>
    <col min="6" max="6" width="4.42578125" style="7" customWidth="1"/>
    <col min="7" max="16384" width="9.140625" style="7"/>
  </cols>
  <sheetData>
    <row r="43" spans="2:28">
      <c r="L43" s="7" t="s">
        <v>185</v>
      </c>
    </row>
    <row r="44" spans="2:28">
      <c r="Q44" s="11"/>
      <c r="R44" s="11"/>
      <c r="S44" s="11"/>
      <c r="T44" s="11"/>
      <c r="U44" s="11"/>
      <c r="V44" s="11"/>
      <c r="W44" s="11"/>
      <c r="X44" s="11"/>
    </row>
    <row r="45" spans="2:28">
      <c r="B45" s="7" t="s">
        <v>158</v>
      </c>
      <c r="F45" s="7" t="s">
        <v>184</v>
      </c>
      <c r="P45" s="7" t="s">
        <v>3</v>
      </c>
      <c r="T45" s="7" t="s">
        <v>352</v>
      </c>
      <c r="AB45" s="7" t="s">
        <v>353</v>
      </c>
    </row>
    <row r="46" spans="2:28">
      <c r="T46" s="12"/>
    </row>
    <row r="57" spans="13:13">
      <c r="M57" s="7" t="s">
        <v>358</v>
      </c>
    </row>
    <row r="65" spans="2:18">
      <c r="B65" s="12"/>
    </row>
    <row r="79" spans="2:18">
      <c r="R79" s="7" t="s">
        <v>354</v>
      </c>
    </row>
    <row r="110" spans="4:16">
      <c r="J110" s="7" t="s">
        <v>355</v>
      </c>
      <c r="P110" s="7" t="s">
        <v>356</v>
      </c>
    </row>
    <row r="111" spans="4:16">
      <c r="D111" s="7" t="s">
        <v>357</v>
      </c>
    </row>
  </sheetData>
  <pageMargins left="0.511811024" right="0.511811024" top="0.78740157499999996" bottom="0.78740157499999996" header="0.31496062000000002" footer="0.31496062000000002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3"/>
  <sheetViews>
    <sheetView workbookViewId="0">
      <selection activeCell="B18" sqref="B18"/>
    </sheetView>
  </sheetViews>
  <sheetFormatPr defaultRowHeight="15.75"/>
  <cols>
    <col min="1" max="1" width="6.42578125" style="10" customWidth="1"/>
    <col min="2" max="2" width="43.140625" style="10" customWidth="1"/>
    <col min="3" max="16384" width="9.140625" style="10"/>
  </cols>
  <sheetData>
    <row r="2" spans="2:5">
      <c r="B2" s="4" t="s">
        <v>22</v>
      </c>
      <c r="C2" s="24" t="s">
        <v>253</v>
      </c>
    </row>
    <row r="3" spans="2:5">
      <c r="B3" s="4" t="s">
        <v>23</v>
      </c>
      <c r="C3" s="24" t="s">
        <v>211</v>
      </c>
    </row>
    <row r="4" spans="2:5">
      <c r="B4" s="4" t="s">
        <v>24</v>
      </c>
      <c r="C4" s="24" t="s">
        <v>253</v>
      </c>
    </row>
    <row r="5" spans="2:5">
      <c r="B5" s="4" t="s">
        <v>25</v>
      </c>
      <c r="C5" s="24" t="s">
        <v>253</v>
      </c>
    </row>
    <row r="6" spans="2:5">
      <c r="B6" s="4" t="s">
        <v>26</v>
      </c>
      <c r="C6" s="24" t="s">
        <v>211</v>
      </c>
    </row>
    <row r="8" spans="2:5">
      <c r="B8" s="25" t="s">
        <v>302</v>
      </c>
    </row>
    <row r="9" spans="2:5">
      <c r="C9" s="25"/>
      <c r="E9" s="25"/>
    </row>
    <row r="10" spans="2:5">
      <c r="B10" s="10" t="s">
        <v>27</v>
      </c>
    </row>
    <row r="11" spans="2:5">
      <c r="B11" s="10" t="s">
        <v>28</v>
      </c>
    </row>
    <row r="12" spans="2:5">
      <c r="B12" s="10" t="s">
        <v>29</v>
      </c>
    </row>
    <row r="13" spans="2:5">
      <c r="B13" s="10" t="s">
        <v>30</v>
      </c>
    </row>
    <row r="14" spans="2:5">
      <c r="B14" s="25"/>
    </row>
    <row r="15" spans="2:5">
      <c r="B15" s="25" t="s">
        <v>303</v>
      </c>
    </row>
    <row r="16" spans="2:5">
      <c r="B16" s="25"/>
      <c r="E16" s="25"/>
    </row>
    <row r="17" spans="2:3">
      <c r="B17" s="10" t="s">
        <v>31</v>
      </c>
      <c r="C17" s="10" t="s">
        <v>32</v>
      </c>
    </row>
    <row r="18" spans="2:3">
      <c r="B18" s="10" t="s">
        <v>33</v>
      </c>
      <c r="C18" s="10" t="s">
        <v>34</v>
      </c>
    </row>
    <row r="19" spans="2:3">
      <c r="B19" s="25"/>
    </row>
    <row r="20" spans="2:3">
      <c r="B20" s="25" t="s">
        <v>304</v>
      </c>
    </row>
    <row r="21" spans="2:3">
      <c r="B21" s="25"/>
    </row>
    <row r="22" spans="2:3">
      <c r="B22" s="10" t="s">
        <v>35</v>
      </c>
      <c r="C22" s="10" t="s">
        <v>36</v>
      </c>
    </row>
    <row r="23" spans="2:3">
      <c r="B23" s="10" t="s">
        <v>37</v>
      </c>
      <c r="C23" s="10" t="s">
        <v>38</v>
      </c>
    </row>
  </sheetData>
  <pageMargins left="0.511811024" right="0.511811024" top="0.78740157499999996" bottom="0.78740157499999996" header="0.31496062000000002" footer="0.31496062000000002"/>
  <pageSetup paperSize="0" orientation="portrait" horizontalDpi="0" verticalDpi="0" copie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21"/>
  <sheetViews>
    <sheetView workbookViewId="0">
      <selection activeCell="D28" sqref="D28"/>
    </sheetView>
  </sheetViews>
  <sheetFormatPr defaultRowHeight="15.75"/>
  <cols>
    <col min="1" max="1" width="4.28515625" style="10" customWidth="1"/>
    <col min="2" max="2" width="53.28515625" style="10" customWidth="1"/>
    <col min="3" max="3" width="9.140625" style="10"/>
    <col min="4" max="4" width="46.42578125" style="10" bestFit="1" customWidth="1"/>
    <col min="5" max="16384" width="9.140625" style="10"/>
  </cols>
  <sheetData>
    <row r="2" spans="2:3">
      <c r="B2" s="26" t="s">
        <v>312</v>
      </c>
    </row>
    <row r="4" spans="2:3">
      <c r="B4" s="4" t="s">
        <v>186</v>
      </c>
      <c r="C4" s="10" t="s">
        <v>32</v>
      </c>
    </row>
    <row r="5" spans="2:3">
      <c r="B5" s="4" t="s">
        <v>187</v>
      </c>
      <c r="C5" s="10" t="s">
        <v>151</v>
      </c>
    </row>
    <row r="6" spans="2:3">
      <c r="B6" s="4" t="s">
        <v>188</v>
      </c>
      <c r="C6" s="10" t="s">
        <v>151</v>
      </c>
    </row>
    <row r="7" spans="2:3">
      <c r="B7" s="4"/>
    </row>
    <row r="8" spans="2:3">
      <c r="B8" s="26" t="s">
        <v>310</v>
      </c>
    </row>
    <row r="10" spans="2:3">
      <c r="B10" s="4" t="s">
        <v>311</v>
      </c>
    </row>
    <row r="11" spans="2:3">
      <c r="B11" s="4" t="s">
        <v>338</v>
      </c>
    </row>
    <row r="13" spans="2:3">
      <c r="B13" s="26" t="s">
        <v>333</v>
      </c>
    </row>
    <row r="15" spans="2:3">
      <c r="B15" s="10" t="s">
        <v>334</v>
      </c>
    </row>
    <row r="16" spans="2:3">
      <c r="B16" s="10" t="s">
        <v>335</v>
      </c>
    </row>
    <row r="18" spans="2:2">
      <c r="B18" s="26" t="s">
        <v>339</v>
      </c>
    </row>
    <row r="20" spans="2:2">
      <c r="B20" s="10" t="s">
        <v>337</v>
      </c>
    </row>
    <row r="21" spans="2:2">
      <c r="B21" s="10" t="s">
        <v>336</v>
      </c>
    </row>
  </sheetData>
  <pageMargins left="0.511811024" right="0.511811024" top="0.78740157499999996" bottom="0.78740157499999996" header="0.31496062000000002" footer="0.31496062000000002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77"/>
  <sheetViews>
    <sheetView workbookViewId="0">
      <selection activeCell="B2" sqref="B2"/>
    </sheetView>
  </sheetViews>
  <sheetFormatPr defaultRowHeight="15"/>
  <cols>
    <col min="1" max="1" width="3.85546875" style="2" customWidth="1"/>
    <col min="2" max="2" width="82.28515625" style="2" customWidth="1"/>
    <col min="3" max="3" width="9" style="2" customWidth="1"/>
    <col min="4" max="4" width="13.140625" style="2" customWidth="1"/>
    <col min="5" max="6" width="9.140625" style="2"/>
    <col min="7" max="7" width="40.28515625" style="2" customWidth="1"/>
    <col min="8" max="8" width="11.140625" style="2" bestFit="1" customWidth="1"/>
    <col min="9" max="16384" width="9.140625" style="2"/>
  </cols>
  <sheetData>
    <row r="2" spans="2:3">
      <c r="B2" s="18" t="s">
        <v>210</v>
      </c>
    </row>
    <row r="4" spans="2:3">
      <c r="B4" s="2" t="s">
        <v>182</v>
      </c>
    </row>
    <row r="5" spans="2:3">
      <c r="B5" s="2" t="s">
        <v>183</v>
      </c>
    </row>
    <row r="6" spans="2:3">
      <c r="B6" s="2" t="s">
        <v>237</v>
      </c>
    </row>
    <row r="7" spans="2:3">
      <c r="B7" s="2" t="s">
        <v>342</v>
      </c>
    </row>
    <row r="8" spans="2:3">
      <c r="B8" s="2" t="s">
        <v>343</v>
      </c>
    </row>
    <row r="9" spans="2:3">
      <c r="B9" s="2" t="s">
        <v>344</v>
      </c>
    </row>
    <row r="10" spans="2:3">
      <c r="B10" s="2" t="s">
        <v>240</v>
      </c>
    </row>
    <row r="11" spans="2:3">
      <c r="B11" s="2" t="s">
        <v>159</v>
      </c>
    </row>
    <row r="12" spans="2:3">
      <c r="B12" s="2" t="s">
        <v>239</v>
      </c>
    </row>
    <row r="13" spans="2:3">
      <c r="B13" s="2" t="s">
        <v>238</v>
      </c>
    </row>
    <row r="15" spans="2:3">
      <c r="B15" s="2" t="s">
        <v>194</v>
      </c>
    </row>
    <row r="16" spans="2:3">
      <c r="B16" s="2" t="s">
        <v>195</v>
      </c>
      <c r="C16" s="2" t="s">
        <v>198</v>
      </c>
    </row>
    <row r="17" spans="2:4">
      <c r="B17" s="2" t="s">
        <v>196</v>
      </c>
    </row>
    <row r="19" spans="2:4">
      <c r="B19" s="17" t="s">
        <v>197</v>
      </c>
      <c r="C19" s="17"/>
      <c r="D19" s="17"/>
    </row>
    <row r="20" spans="2:4">
      <c r="B20" s="3" t="s">
        <v>346</v>
      </c>
    </row>
    <row r="21" spans="2:4">
      <c r="B21" s="3" t="s">
        <v>199</v>
      </c>
    </row>
    <row r="22" spans="2:4">
      <c r="B22" s="3" t="s">
        <v>345</v>
      </c>
    </row>
    <row r="23" spans="2:4">
      <c r="B23" s="3" t="s">
        <v>154</v>
      </c>
    </row>
    <row r="25" spans="2:4">
      <c r="B25" s="17" t="s">
        <v>200</v>
      </c>
      <c r="C25" s="17"/>
      <c r="D25" s="17"/>
    </row>
    <row r="26" spans="2:4">
      <c r="B26" s="3" t="s">
        <v>155</v>
      </c>
    </row>
    <row r="27" spans="2:4">
      <c r="B27" s="3" t="s">
        <v>156</v>
      </c>
    </row>
    <row r="28" spans="2:4">
      <c r="B28" s="3" t="s">
        <v>157</v>
      </c>
    </row>
    <row r="30" spans="2:4">
      <c r="B30" s="17" t="s">
        <v>201</v>
      </c>
      <c r="C30" s="17"/>
      <c r="D30" s="17"/>
    </row>
    <row r="31" spans="2:4">
      <c r="B31" s="3" t="s">
        <v>347</v>
      </c>
    </row>
    <row r="32" spans="2:4">
      <c r="B32" s="3"/>
    </row>
    <row r="33" spans="2:12">
      <c r="B33" s="17" t="s">
        <v>233</v>
      </c>
      <c r="C33" s="17"/>
      <c r="D33" s="17"/>
    </row>
    <row r="34" spans="2:12">
      <c r="B34" s="3" t="s">
        <v>234</v>
      </c>
    </row>
    <row r="36" spans="2:12">
      <c r="B36" s="2" t="s">
        <v>153</v>
      </c>
    </row>
    <row r="37" spans="2:12">
      <c r="B37" s="2" t="s">
        <v>204</v>
      </c>
    </row>
    <row r="38" spans="2:12">
      <c r="B38" s="23" t="s">
        <v>236</v>
      </c>
    </row>
    <row r="39" spans="2:12">
      <c r="B39" s="23"/>
    </row>
    <row r="40" spans="2:12">
      <c r="B40" s="1" t="s">
        <v>241</v>
      </c>
    </row>
    <row r="43" spans="2:12">
      <c r="B43" s="13" t="s">
        <v>160</v>
      </c>
      <c r="C43" s="13"/>
      <c r="D43" s="13"/>
      <c r="E43" s="13"/>
      <c r="F43" s="13"/>
      <c r="G43" s="13" t="s">
        <v>349</v>
      </c>
      <c r="H43" s="13"/>
      <c r="I43" s="13"/>
      <c r="J43" s="13"/>
      <c r="K43" s="13"/>
    </row>
    <row r="44" spans="2:12">
      <c r="B44" s="2" t="s">
        <v>161</v>
      </c>
      <c r="C44" s="2">
        <v>1</v>
      </c>
      <c r="D44" s="2">
        <v>30</v>
      </c>
      <c r="E44" s="2">
        <f>D44*C44*2</f>
        <v>60</v>
      </c>
      <c r="G44" s="2" t="s">
        <v>161</v>
      </c>
      <c r="H44" s="2">
        <v>1</v>
      </c>
      <c r="I44" s="2">
        <v>30</v>
      </c>
      <c r="J44" s="2">
        <f>I44*H44*2</f>
        <v>60</v>
      </c>
      <c r="L44" s="2" t="s">
        <v>3</v>
      </c>
    </row>
    <row r="45" spans="2:12">
      <c r="B45" s="2" t="s">
        <v>348</v>
      </c>
      <c r="C45" s="2">
        <v>6</v>
      </c>
      <c r="D45" s="2">
        <v>30</v>
      </c>
      <c r="E45" s="2">
        <f t="shared" ref="E45:E54" si="0">D45*C45*2</f>
        <v>360</v>
      </c>
      <c r="G45" s="2" t="s">
        <v>180</v>
      </c>
      <c r="H45" s="2">
        <v>4</v>
      </c>
      <c r="I45" s="2">
        <v>30</v>
      </c>
      <c r="J45" s="2">
        <f t="shared" ref="J45:J54" si="1">I45*H45*2</f>
        <v>240</v>
      </c>
    </row>
    <row r="46" spans="2:12">
      <c r="B46" s="2" t="s">
        <v>177</v>
      </c>
      <c r="C46" s="2">
        <v>1</v>
      </c>
      <c r="D46" s="2">
        <v>30</v>
      </c>
      <c r="E46" s="2">
        <f t="shared" si="0"/>
        <v>60</v>
      </c>
      <c r="G46" s="2" t="s">
        <v>177</v>
      </c>
      <c r="H46" s="2">
        <v>1</v>
      </c>
      <c r="I46" s="2">
        <v>30</v>
      </c>
      <c r="J46" s="2">
        <f t="shared" si="1"/>
        <v>60</v>
      </c>
    </row>
    <row r="47" spans="2:12">
      <c r="B47" s="2" t="s">
        <v>235</v>
      </c>
      <c r="C47" s="2">
        <v>2</v>
      </c>
      <c r="D47" s="2">
        <v>30</v>
      </c>
      <c r="E47" s="2">
        <f t="shared" ref="E47" si="2">D47*C47*2</f>
        <v>120</v>
      </c>
      <c r="G47" s="2" t="s">
        <v>162</v>
      </c>
      <c r="H47" s="2">
        <v>1</v>
      </c>
      <c r="I47" s="2">
        <v>30</v>
      </c>
      <c r="J47" s="2">
        <f t="shared" si="1"/>
        <v>60</v>
      </c>
    </row>
    <row r="48" spans="2:12">
      <c r="B48" s="2" t="s">
        <v>193</v>
      </c>
      <c r="C48" s="2">
        <v>1</v>
      </c>
      <c r="D48" s="2">
        <v>90</v>
      </c>
      <c r="E48" s="2">
        <f t="shared" si="0"/>
        <v>180</v>
      </c>
      <c r="G48" s="2" t="s">
        <v>193</v>
      </c>
      <c r="H48" s="2">
        <v>1</v>
      </c>
      <c r="I48" s="2">
        <v>90</v>
      </c>
      <c r="J48" s="2">
        <f t="shared" si="1"/>
        <v>180</v>
      </c>
    </row>
    <row r="49" spans="1:12">
      <c r="B49" s="2" t="s">
        <v>176</v>
      </c>
      <c r="C49" s="2">
        <v>1</v>
      </c>
      <c r="D49" s="2">
        <v>30</v>
      </c>
      <c r="E49" s="2">
        <f t="shared" si="0"/>
        <v>60</v>
      </c>
      <c r="G49" s="2" t="s">
        <v>179</v>
      </c>
      <c r="H49" s="2">
        <v>1</v>
      </c>
      <c r="I49" s="2">
        <v>30</v>
      </c>
      <c r="J49" s="2">
        <f t="shared" si="1"/>
        <v>60</v>
      </c>
    </row>
    <row r="50" spans="1:12">
      <c r="B50" s="2" t="s">
        <v>163</v>
      </c>
      <c r="C50" s="2">
        <v>1</v>
      </c>
      <c r="D50" s="2">
        <v>120</v>
      </c>
      <c r="E50" s="2">
        <f t="shared" si="0"/>
        <v>240</v>
      </c>
      <c r="G50" s="2" t="s">
        <v>163</v>
      </c>
      <c r="H50" s="2">
        <v>1</v>
      </c>
      <c r="I50" s="2">
        <v>120</v>
      </c>
      <c r="J50" s="2">
        <f t="shared" si="1"/>
        <v>240</v>
      </c>
    </row>
    <row r="51" spans="1:12">
      <c r="B51" s="2" t="s">
        <v>164</v>
      </c>
      <c r="C51" s="2">
        <v>1</v>
      </c>
      <c r="D51" s="2">
        <v>120</v>
      </c>
      <c r="E51" s="2">
        <f t="shared" si="0"/>
        <v>240</v>
      </c>
      <c r="J51" s="2">
        <f t="shared" si="1"/>
        <v>0</v>
      </c>
    </row>
    <row r="52" spans="1:12">
      <c r="B52" s="2" t="s">
        <v>178</v>
      </c>
      <c r="C52" s="2">
        <v>1</v>
      </c>
      <c r="D52" s="2">
        <v>60</v>
      </c>
      <c r="E52" s="2">
        <f t="shared" si="0"/>
        <v>120</v>
      </c>
      <c r="G52" s="2" t="s">
        <v>166</v>
      </c>
      <c r="H52" s="2">
        <v>1</v>
      </c>
      <c r="I52" s="2">
        <v>60</v>
      </c>
      <c r="J52" s="2">
        <f t="shared" ref="J52" si="3">I52*H52*2</f>
        <v>120</v>
      </c>
    </row>
    <row r="53" spans="1:12">
      <c r="B53" s="2" t="s">
        <v>165</v>
      </c>
      <c r="C53" s="2">
        <v>1</v>
      </c>
      <c r="D53" s="2">
        <v>30</v>
      </c>
      <c r="E53" s="2">
        <f t="shared" si="0"/>
        <v>60</v>
      </c>
      <c r="G53" s="2" t="s">
        <v>165</v>
      </c>
      <c r="H53" s="2">
        <v>1</v>
      </c>
      <c r="I53" s="2">
        <v>30</v>
      </c>
      <c r="J53" s="2">
        <f t="shared" si="1"/>
        <v>60</v>
      </c>
    </row>
    <row r="54" spans="1:12">
      <c r="B54" s="2" t="s">
        <v>166</v>
      </c>
      <c r="C54" s="2">
        <v>1</v>
      </c>
      <c r="D54" s="2">
        <v>90</v>
      </c>
      <c r="E54" s="2">
        <f t="shared" si="0"/>
        <v>180</v>
      </c>
      <c r="G54" s="2" t="s">
        <v>350</v>
      </c>
      <c r="H54" s="2">
        <v>1</v>
      </c>
      <c r="I54" s="2">
        <v>60</v>
      </c>
      <c r="J54" s="2">
        <f t="shared" si="1"/>
        <v>120</v>
      </c>
    </row>
    <row r="55" spans="1:12">
      <c r="C55" s="2" t="s">
        <v>3</v>
      </c>
    </row>
    <row r="56" spans="1:12">
      <c r="C56" s="2" t="s">
        <v>3</v>
      </c>
      <c r="E56" s="2">
        <f>SUM(E44:E55)</f>
        <v>1680</v>
      </c>
      <c r="F56" s="2" t="s">
        <v>181</v>
      </c>
      <c r="H56" s="2" t="s">
        <v>3</v>
      </c>
      <c r="J56" s="2">
        <f>SUM(J44:J55)</f>
        <v>1200</v>
      </c>
      <c r="K56" s="2" t="s">
        <v>181</v>
      </c>
      <c r="L56" s="2" t="s">
        <v>3</v>
      </c>
    </row>
    <row r="57" spans="1:12">
      <c r="A57" s="2" t="s">
        <v>3</v>
      </c>
      <c r="B57" s="2" t="s">
        <v>3</v>
      </c>
      <c r="J57" s="2" t="s">
        <v>3</v>
      </c>
    </row>
    <row r="58" spans="1:12">
      <c r="C58" s="2" t="s">
        <v>167</v>
      </c>
      <c r="D58" s="2">
        <v>130</v>
      </c>
      <c r="E58" s="2">
        <f>D58*E56/1000</f>
        <v>218.4</v>
      </c>
      <c r="F58" s="2" t="s">
        <v>168</v>
      </c>
      <c r="H58" s="2" t="s">
        <v>167</v>
      </c>
      <c r="I58" s="2">
        <v>140</v>
      </c>
      <c r="J58" s="2">
        <f>I58*J56/1000</f>
        <v>168</v>
      </c>
      <c r="K58" s="2" t="s">
        <v>168</v>
      </c>
    </row>
    <row r="59" spans="1:12">
      <c r="H59" s="2" t="s">
        <v>3</v>
      </c>
    </row>
    <row r="60" spans="1:12">
      <c r="C60" s="2" t="s">
        <v>169</v>
      </c>
      <c r="D60" s="2">
        <v>3</v>
      </c>
      <c r="E60" s="14">
        <f>D60*E58</f>
        <v>655.20000000000005</v>
      </c>
      <c r="F60" s="2" t="s">
        <v>168</v>
      </c>
      <c r="H60" s="2" t="s">
        <v>169</v>
      </c>
      <c r="I60" s="2">
        <v>8</v>
      </c>
      <c r="J60" s="14">
        <f>I60*J58</f>
        <v>1344</v>
      </c>
    </row>
    <row r="62" spans="1:12">
      <c r="D62" s="2" t="s">
        <v>170</v>
      </c>
      <c r="E62" s="14">
        <f>E60+J60</f>
        <v>1999.2</v>
      </c>
      <c r="F62" s="2" t="s">
        <v>168</v>
      </c>
    </row>
    <row r="63" spans="1:12">
      <c r="D63" s="2" t="s">
        <v>171</v>
      </c>
      <c r="E63" s="2">
        <v>500</v>
      </c>
      <c r="F63" s="2" t="s">
        <v>168</v>
      </c>
    </row>
    <row r="64" spans="1:12">
      <c r="D64" s="2" t="s">
        <v>172</v>
      </c>
      <c r="E64" s="2">
        <v>800</v>
      </c>
      <c r="F64" s="2" t="s">
        <v>168</v>
      </c>
      <c r="G64" s="2" t="s">
        <v>173</v>
      </c>
    </row>
    <row r="66" spans="2:6">
      <c r="D66" s="15" t="s">
        <v>174</v>
      </c>
      <c r="E66" s="16">
        <f>SUM(E62:E65)/1000</f>
        <v>3.2991999999999999</v>
      </c>
      <c r="F66" s="15" t="s">
        <v>175</v>
      </c>
    </row>
    <row r="70" spans="2:6">
      <c r="B70" s="17" t="s">
        <v>205</v>
      </c>
    </row>
    <row r="71" spans="2:6">
      <c r="B71" s="2" t="s">
        <v>208</v>
      </c>
      <c r="F71" s="2" t="s">
        <v>3</v>
      </c>
    </row>
    <row r="73" spans="2:6">
      <c r="B73" s="17" t="s">
        <v>206</v>
      </c>
    </row>
    <row r="74" spans="2:6">
      <c r="B74" s="2" t="s">
        <v>209</v>
      </c>
    </row>
    <row r="76" spans="2:6">
      <c r="B76" s="17" t="s">
        <v>207</v>
      </c>
    </row>
    <row r="77" spans="2:6">
      <c r="B77" s="2" t="s">
        <v>351</v>
      </c>
    </row>
  </sheetData>
  <pageMargins left="0.511811024" right="0.511811024" top="0.78740157499999996" bottom="0.78740157499999996" header="0.31496062000000002" footer="0.31496062000000002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J50"/>
  <sheetViews>
    <sheetView workbookViewId="0">
      <selection activeCell="C2" sqref="C2"/>
    </sheetView>
  </sheetViews>
  <sheetFormatPr defaultRowHeight="15"/>
  <cols>
    <col min="1" max="1" width="5.28515625" style="7" customWidth="1"/>
    <col min="2" max="16384" width="9.140625" style="7"/>
  </cols>
  <sheetData>
    <row r="2" spans="2:2">
      <c r="B2" s="1" t="s">
        <v>4</v>
      </c>
    </row>
    <row r="4" spans="2:2" ht="15.75">
      <c r="B4" s="4" t="s">
        <v>6</v>
      </c>
    </row>
    <row r="5" spans="2:2" ht="15.75">
      <c r="B5" s="4" t="s">
        <v>229</v>
      </c>
    </row>
    <row r="6" spans="2:2" ht="15.75">
      <c r="B6" s="4"/>
    </row>
    <row r="7" spans="2:2" ht="15.75">
      <c r="B7" s="4" t="s">
        <v>7</v>
      </c>
    </row>
    <row r="8" spans="2:2" ht="15.75">
      <c r="B8" s="4" t="s">
        <v>8</v>
      </c>
    </row>
    <row r="9" spans="2:2" ht="15.75">
      <c r="B9" s="4"/>
    </row>
    <row r="10" spans="2:2" ht="15.75">
      <c r="B10" s="4" t="s">
        <v>9</v>
      </c>
    </row>
    <row r="11" spans="2:2" ht="15.75">
      <c r="B11" s="4" t="s">
        <v>189</v>
      </c>
    </row>
    <row r="12" spans="2:2" ht="15.75">
      <c r="B12" s="4"/>
    </row>
    <row r="13" spans="2:2" ht="15.75">
      <c r="B13" s="4" t="s">
        <v>10</v>
      </c>
    </row>
    <row r="14" spans="2:2" ht="15.75">
      <c r="B14" s="4" t="s">
        <v>11</v>
      </c>
    </row>
    <row r="15" spans="2:2" ht="15.75">
      <c r="B15" s="4"/>
    </row>
    <row r="16" spans="2:2" ht="15.75">
      <c r="B16" s="4" t="s">
        <v>305</v>
      </c>
    </row>
    <row r="17" spans="2:10" ht="15.75">
      <c r="B17" s="4" t="s">
        <v>315</v>
      </c>
    </row>
    <row r="18" spans="2:10" ht="15.75">
      <c r="B18" s="4"/>
    </row>
    <row r="19" spans="2:10" ht="15.75">
      <c r="B19" s="4" t="s">
        <v>12</v>
      </c>
    </row>
    <row r="20" spans="2:10" ht="15.75">
      <c r="B20" s="4" t="s">
        <v>13</v>
      </c>
      <c r="J20" s="7" t="s">
        <v>3</v>
      </c>
    </row>
    <row r="21" spans="2:10" ht="15.75">
      <c r="B21" s="4"/>
    </row>
    <row r="22" spans="2:10" ht="15.75">
      <c r="B22" s="4" t="s">
        <v>306</v>
      </c>
    </row>
    <row r="23" spans="2:10" ht="15.75">
      <c r="B23" s="4" t="s">
        <v>14</v>
      </c>
    </row>
    <row r="24" spans="2:10" ht="15.75">
      <c r="B24" s="4"/>
    </row>
    <row r="25" spans="2:10" ht="15.75">
      <c r="B25" s="4" t="s">
        <v>15</v>
      </c>
    </row>
    <row r="26" spans="2:10" ht="15.75">
      <c r="B26" s="4"/>
    </row>
    <row r="27" spans="2:10" ht="15.75">
      <c r="B27" s="4" t="s">
        <v>16</v>
      </c>
    </row>
    <row r="28" spans="2:10" ht="15.75">
      <c r="B28" s="4" t="s">
        <v>17</v>
      </c>
    </row>
    <row r="29" spans="2:10" ht="15.75">
      <c r="B29" s="4"/>
    </row>
    <row r="30" spans="2:10" ht="15.75">
      <c r="B30" s="4" t="s">
        <v>307</v>
      </c>
    </row>
    <row r="31" spans="2:10" ht="15.75">
      <c r="B31" s="4"/>
    </row>
    <row r="32" spans="2:10" ht="15.75">
      <c r="B32" s="4" t="s">
        <v>231</v>
      </c>
    </row>
    <row r="33" spans="2:2" ht="15.75">
      <c r="B33" s="4" t="s">
        <v>230</v>
      </c>
    </row>
    <row r="34" spans="2:2" ht="15.75">
      <c r="B34" s="4"/>
    </row>
    <row r="35" spans="2:2" ht="15.75">
      <c r="B35" s="4" t="s">
        <v>308</v>
      </c>
    </row>
    <row r="36" spans="2:2" ht="15.75">
      <c r="B36" s="4"/>
    </row>
    <row r="37" spans="2:2" ht="15.75">
      <c r="B37" s="4" t="s">
        <v>261</v>
      </c>
    </row>
    <row r="38" spans="2:2" ht="15.75">
      <c r="B38" s="4" t="s">
        <v>309</v>
      </c>
    </row>
    <row r="39" spans="2:2" ht="15.75">
      <c r="B39" s="4"/>
    </row>
    <row r="40" spans="2:2" ht="15.75">
      <c r="B40" s="4" t="s">
        <v>316</v>
      </c>
    </row>
    <row r="41" spans="2:2" ht="15.75">
      <c r="B41" s="4"/>
    </row>
    <row r="42" spans="2:2" ht="15.75">
      <c r="B42" s="4" t="s">
        <v>232</v>
      </c>
    </row>
    <row r="43" spans="2:2" ht="15.75">
      <c r="B43" s="4" t="s">
        <v>18</v>
      </c>
    </row>
    <row r="44" spans="2:2" ht="15.75">
      <c r="B44" s="4"/>
    </row>
    <row r="45" spans="2:2" ht="15.75">
      <c r="B45" s="4" t="s">
        <v>332</v>
      </c>
    </row>
    <row r="46" spans="2:2" ht="15.75">
      <c r="B46" s="4"/>
    </row>
    <row r="47" spans="2:2" ht="15.75">
      <c r="B47" s="4" t="s">
        <v>19</v>
      </c>
    </row>
    <row r="48" spans="2:2" ht="15.75">
      <c r="B48" s="4"/>
    </row>
    <row r="49" spans="2:2" ht="15.75">
      <c r="B49" s="4" t="s">
        <v>20</v>
      </c>
    </row>
    <row r="50" spans="2:2" ht="15.75">
      <c r="B50" s="4" t="s">
        <v>21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48"/>
  <sheetViews>
    <sheetView workbookViewId="0">
      <selection activeCell="C2" sqref="C2"/>
    </sheetView>
  </sheetViews>
  <sheetFormatPr defaultRowHeight="15"/>
  <cols>
    <col min="1" max="1" width="3.42578125" style="2" customWidth="1"/>
    <col min="2" max="16384" width="9.140625" style="2"/>
  </cols>
  <sheetData>
    <row r="2" spans="2:2">
      <c r="B2" s="1" t="s">
        <v>4</v>
      </c>
    </row>
    <row r="4" spans="2:2" ht="15.75">
      <c r="B4" s="4" t="s">
        <v>317</v>
      </c>
    </row>
    <row r="5" spans="2:2" ht="15.75">
      <c r="B5" s="4" t="s">
        <v>202</v>
      </c>
    </row>
    <row r="6" spans="2:2" ht="15.75">
      <c r="B6" s="4"/>
    </row>
    <row r="7" spans="2:2" ht="15.75">
      <c r="B7" s="4" t="s">
        <v>288</v>
      </c>
    </row>
    <row r="8" spans="2:2" ht="15.75">
      <c r="B8" s="4"/>
    </row>
    <row r="9" spans="2:2" ht="15.75">
      <c r="B9" s="4" t="s">
        <v>39</v>
      </c>
    </row>
    <row r="10" spans="2:2" ht="15.75">
      <c r="B10" s="4" t="s">
        <v>40</v>
      </c>
    </row>
    <row r="11" spans="2:2" ht="15.75">
      <c r="B11" s="4"/>
    </row>
    <row r="12" spans="2:2" ht="15.75">
      <c r="B12" s="19" t="s">
        <v>203</v>
      </c>
    </row>
    <row r="13" spans="2:2" ht="15.75">
      <c r="B13" s="4"/>
    </row>
    <row r="14" spans="2:2" ht="15.75">
      <c r="B14" s="20" t="s">
        <v>41</v>
      </c>
    </row>
    <row r="15" spans="2:2" ht="15.75">
      <c r="B15" s="5" t="s">
        <v>213</v>
      </c>
    </row>
    <row r="16" spans="2:2" ht="15.75">
      <c r="B16" s="4"/>
    </row>
    <row r="17" spans="2:4" ht="15.75">
      <c r="B17" s="20" t="s">
        <v>215</v>
      </c>
    </row>
    <row r="18" spans="2:4" ht="15.75">
      <c r="B18" s="5" t="s">
        <v>214</v>
      </c>
    </row>
    <row r="19" spans="2:4" ht="15.75">
      <c r="B19" s="5"/>
    </row>
    <row r="20" spans="2:4" ht="15.75">
      <c r="B20" s="20" t="s">
        <v>289</v>
      </c>
    </row>
    <row r="21" spans="2:4" ht="15.75">
      <c r="B21" s="5" t="s">
        <v>191</v>
      </c>
    </row>
    <row r="22" spans="2:4" ht="15.75">
      <c r="B22" s="5"/>
    </row>
    <row r="23" spans="2:4" ht="15.75">
      <c r="B23" s="20" t="s">
        <v>318</v>
      </c>
    </row>
    <row r="24" spans="2:4" ht="15.75">
      <c r="B24" s="5" t="s">
        <v>290</v>
      </c>
    </row>
    <row r="25" spans="2:4" ht="15.75">
      <c r="B25" s="5"/>
    </row>
    <row r="26" spans="2:4" ht="15.75">
      <c r="B26" s="5" t="s">
        <v>192</v>
      </c>
    </row>
    <row r="27" spans="2:4" ht="15.75">
      <c r="B27" s="6"/>
    </row>
    <row r="28" spans="2:4" ht="15.75">
      <c r="B28" s="21" t="s">
        <v>190</v>
      </c>
      <c r="C28" s="17"/>
      <c r="D28" s="17"/>
    </row>
    <row r="29" spans="2:4" ht="15.75">
      <c r="B29" s="4"/>
    </row>
    <row r="30" spans="2:4" ht="15.75">
      <c r="B30" s="4"/>
    </row>
    <row r="31" spans="2:4" ht="15.75">
      <c r="B31" s="4"/>
    </row>
    <row r="32" spans="2:4" ht="15.75">
      <c r="B32" s="4"/>
    </row>
    <row r="33" spans="2:2" ht="15.75">
      <c r="B33" s="4"/>
    </row>
    <row r="34" spans="2:2" ht="15.75">
      <c r="B34" s="4"/>
    </row>
    <row r="35" spans="2:2" ht="15.75">
      <c r="B35" s="4"/>
    </row>
    <row r="36" spans="2:2" ht="15.75">
      <c r="B36" s="4"/>
    </row>
    <row r="37" spans="2:2" ht="15.75">
      <c r="B37" s="4"/>
    </row>
    <row r="38" spans="2:2" ht="15.75">
      <c r="B38" s="4"/>
    </row>
    <row r="39" spans="2:2" ht="15.75">
      <c r="B39" s="4"/>
    </row>
    <row r="40" spans="2:2" ht="15.75">
      <c r="B40" s="4"/>
    </row>
    <row r="41" spans="2:2" ht="15.75">
      <c r="B41" s="4"/>
    </row>
    <row r="42" spans="2:2" ht="15.75">
      <c r="B42" s="4"/>
    </row>
    <row r="43" spans="2:2" ht="15.75">
      <c r="B43" s="4"/>
    </row>
    <row r="44" spans="2:2" ht="15.75">
      <c r="B44" s="4"/>
    </row>
    <row r="45" spans="2:2" ht="15.75">
      <c r="B45" s="4"/>
    </row>
    <row r="46" spans="2:2" ht="15.75">
      <c r="B46" s="4"/>
    </row>
    <row r="47" spans="2:2" ht="15.75">
      <c r="B47" s="4"/>
    </row>
    <row r="48" spans="2:2" ht="20.25">
      <c r="B48" s="22"/>
    </row>
  </sheetData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76"/>
  <sheetViews>
    <sheetView workbookViewId="0">
      <selection activeCell="C2" sqref="C2"/>
    </sheetView>
  </sheetViews>
  <sheetFormatPr defaultRowHeight="15"/>
  <cols>
    <col min="1" max="1" width="5.42578125" style="2" customWidth="1"/>
    <col min="2" max="16384" width="9.140625" style="2"/>
  </cols>
  <sheetData>
    <row r="2" spans="2:2">
      <c r="B2" s="1" t="s">
        <v>4</v>
      </c>
    </row>
    <row r="4" spans="2:2" ht="15.75">
      <c r="B4" s="5" t="s">
        <v>242</v>
      </c>
    </row>
    <row r="6" spans="2:2" ht="15.75">
      <c r="B6" s="4" t="s">
        <v>42</v>
      </c>
    </row>
    <row r="7" spans="2:2" ht="15.75">
      <c r="B7" s="4"/>
    </row>
    <row r="8" spans="2:2" ht="15.75">
      <c r="B8" s="4" t="s">
        <v>43</v>
      </c>
    </row>
    <row r="9" spans="2:2" ht="15.75">
      <c r="B9" s="4" t="s">
        <v>254</v>
      </c>
    </row>
    <row r="10" spans="2:2" ht="15.75">
      <c r="B10" s="5" t="s">
        <v>243</v>
      </c>
    </row>
    <row r="11" spans="2:2" ht="15.75">
      <c r="B11" s="4"/>
    </row>
    <row r="12" spans="2:2" ht="15.75">
      <c r="B12" s="4" t="s">
        <v>255</v>
      </c>
    </row>
    <row r="13" spans="2:2" ht="15.75">
      <c r="B13" s="4" t="s">
        <v>256</v>
      </c>
    </row>
    <row r="14" spans="2:2" ht="15.75">
      <c r="B14" s="4"/>
    </row>
    <row r="15" spans="2:2" ht="15.75">
      <c r="B15" s="4" t="s">
        <v>292</v>
      </c>
    </row>
    <row r="16" spans="2:2" ht="15.75">
      <c r="B16" s="4"/>
    </row>
    <row r="17" spans="2:8" ht="15.75">
      <c r="B17" s="5" t="s">
        <v>293</v>
      </c>
    </row>
    <row r="18" spans="2:8" ht="15.75">
      <c r="B18" s="4"/>
    </row>
    <row r="19" spans="2:8" ht="15.75">
      <c r="B19" s="4" t="s">
        <v>44</v>
      </c>
    </row>
    <row r="20" spans="2:8" ht="15.75">
      <c r="B20" s="4"/>
    </row>
    <row r="21" spans="2:8" ht="15.75">
      <c r="B21" s="4" t="s">
        <v>45</v>
      </c>
    </row>
    <row r="22" spans="2:8" ht="15.75">
      <c r="B22" s="4" t="s">
        <v>46</v>
      </c>
    </row>
    <row r="23" spans="2:8" ht="15.75">
      <c r="B23" s="4"/>
    </row>
    <row r="24" spans="2:8" ht="15.75">
      <c r="B24" s="4" t="s">
        <v>47</v>
      </c>
    </row>
    <row r="25" spans="2:8" ht="15.75">
      <c r="B25" s="4" t="s">
        <v>48</v>
      </c>
    </row>
    <row r="26" spans="2:8" ht="15.75">
      <c r="B26" s="4"/>
    </row>
    <row r="27" spans="2:8" ht="15.75">
      <c r="B27" s="4" t="s">
        <v>49</v>
      </c>
    </row>
    <row r="28" spans="2:8" ht="15.75">
      <c r="B28" s="4"/>
    </row>
    <row r="29" spans="2:8" ht="15.75">
      <c r="B29" s="4" t="s">
        <v>50</v>
      </c>
    </row>
    <row r="30" spans="2:8" ht="15.75">
      <c r="B30" s="5" t="s">
        <v>51</v>
      </c>
      <c r="H30" s="2" t="s">
        <v>3</v>
      </c>
    </row>
    <row r="31" spans="2:8" ht="15.75">
      <c r="B31" s="4"/>
    </row>
    <row r="32" spans="2:8" ht="15.75">
      <c r="B32" s="4" t="s">
        <v>52</v>
      </c>
    </row>
    <row r="33" spans="2:2" ht="15.75">
      <c r="B33" s="5" t="s">
        <v>53</v>
      </c>
    </row>
    <row r="34" spans="2:2" ht="15.75">
      <c r="B34" s="4"/>
    </row>
    <row r="35" spans="2:2" ht="15.75">
      <c r="B35" s="5" t="s">
        <v>54</v>
      </c>
    </row>
    <row r="36" spans="2:2" ht="15.75">
      <c r="B36" s="5" t="s">
        <v>55</v>
      </c>
    </row>
    <row r="37" spans="2:2" ht="15.75">
      <c r="B37" s="4" t="s">
        <v>216</v>
      </c>
    </row>
    <row r="38" spans="2:2" ht="15.75">
      <c r="B38" s="4"/>
    </row>
    <row r="39" spans="2:2" ht="15.75">
      <c r="B39" s="4" t="s">
        <v>56</v>
      </c>
    </row>
    <row r="40" spans="2:2" ht="15.75">
      <c r="B40" s="4" t="s">
        <v>57</v>
      </c>
    </row>
    <row r="41" spans="2:2" ht="15.75">
      <c r="B41" s="5" t="s">
        <v>244</v>
      </c>
    </row>
    <row r="42" spans="2:2">
      <c r="B42" s="7"/>
    </row>
    <row r="43" spans="2:2" ht="15.75">
      <c r="B43" s="4" t="s">
        <v>58</v>
      </c>
    </row>
    <row r="44" spans="2:2" ht="15.75">
      <c r="B44" s="4" t="s">
        <v>59</v>
      </c>
    </row>
    <row r="45" spans="2:2" ht="15.75">
      <c r="B45" s="5" t="s">
        <v>60</v>
      </c>
    </row>
    <row r="46" spans="2:2" ht="15.75">
      <c r="B46" s="4"/>
    </row>
    <row r="47" spans="2:2" ht="15.75">
      <c r="B47" s="4" t="s">
        <v>61</v>
      </c>
    </row>
    <row r="48" spans="2:2" ht="15.75">
      <c r="B48" s="5" t="s">
        <v>245</v>
      </c>
    </row>
    <row r="49" spans="2:3" ht="15.75">
      <c r="B49" s="4"/>
    </row>
    <row r="50" spans="2:3" ht="15.75">
      <c r="B50" s="4" t="s">
        <v>217</v>
      </c>
    </row>
    <row r="51" spans="2:3" ht="15.75">
      <c r="B51" s="5" t="s">
        <v>62</v>
      </c>
    </row>
    <row r="52" spans="2:3" ht="15.75">
      <c r="B52" s="4"/>
    </row>
    <row r="53" spans="2:3" ht="15.75">
      <c r="B53" s="4" t="s">
        <v>63</v>
      </c>
    </row>
    <row r="54" spans="2:3" ht="15.75">
      <c r="B54" s="5" t="s">
        <v>64</v>
      </c>
    </row>
    <row r="55" spans="2:3" ht="15.75">
      <c r="B55" s="5"/>
    </row>
    <row r="56" spans="2:3" ht="15.75">
      <c r="B56" s="4" t="s">
        <v>65</v>
      </c>
    </row>
    <row r="57" spans="2:3" ht="15.75">
      <c r="B57" s="5" t="s">
        <v>66</v>
      </c>
    </row>
    <row r="58" spans="2:3" ht="15.75">
      <c r="B58" s="4"/>
      <c r="C58" s="2" t="s">
        <v>3</v>
      </c>
    </row>
    <row r="59" spans="2:3" ht="15.75">
      <c r="B59" s="4" t="s">
        <v>218</v>
      </c>
    </row>
    <row r="60" spans="2:3" ht="15.75">
      <c r="B60" s="4" t="s">
        <v>67</v>
      </c>
    </row>
    <row r="61" spans="2:3" ht="15.75">
      <c r="B61" s="5" t="s">
        <v>68</v>
      </c>
    </row>
    <row r="62" spans="2:3" ht="15.75">
      <c r="B62" s="4"/>
    </row>
    <row r="63" spans="2:3" ht="15.75">
      <c r="B63" s="5" t="s">
        <v>69</v>
      </c>
    </row>
    <row r="64" spans="2:3" ht="15.75">
      <c r="B64" s="4"/>
    </row>
    <row r="65" spans="2:2" ht="15.75">
      <c r="B65" s="4" t="s">
        <v>70</v>
      </c>
    </row>
    <row r="66" spans="2:2" ht="15.75">
      <c r="B66" s="5" t="s">
        <v>71</v>
      </c>
    </row>
    <row r="67" spans="2:2" ht="15.75">
      <c r="B67" s="5"/>
    </row>
    <row r="68" spans="2:2" ht="15.75">
      <c r="B68" s="5" t="s">
        <v>72</v>
      </c>
    </row>
    <row r="69" spans="2:2" ht="15.75">
      <c r="B69" s="5"/>
    </row>
    <row r="70" spans="2:2" ht="15.75">
      <c r="B70" s="4" t="s">
        <v>319</v>
      </c>
    </row>
    <row r="71" spans="2:2" ht="15.75">
      <c r="B71" s="4" t="s">
        <v>294</v>
      </c>
    </row>
    <row r="72" spans="2:2" ht="15.75">
      <c r="B72" s="5" t="s">
        <v>262</v>
      </c>
    </row>
    <row r="74" spans="2:2" ht="15.75">
      <c r="B74" s="4" t="s">
        <v>263</v>
      </c>
    </row>
    <row r="75" spans="2:2" ht="15.75">
      <c r="B75" s="4" t="s">
        <v>291</v>
      </c>
    </row>
    <row r="76" spans="2:2" ht="15.75">
      <c r="B76" s="5" t="s">
        <v>264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82"/>
  <sheetViews>
    <sheetView workbookViewId="0">
      <selection activeCell="C2" sqref="C2"/>
    </sheetView>
  </sheetViews>
  <sheetFormatPr defaultRowHeight="15"/>
  <cols>
    <col min="1" max="1" width="6.42578125" style="2" customWidth="1"/>
    <col min="2" max="16384" width="9.140625" style="2"/>
  </cols>
  <sheetData>
    <row r="2" spans="2:11">
      <c r="B2" s="1" t="s">
        <v>4</v>
      </c>
    </row>
    <row r="4" spans="2:11" ht="15.75">
      <c r="B4" s="4" t="s">
        <v>257</v>
      </c>
      <c r="K4" s="4"/>
    </row>
    <row r="5" spans="2:11" ht="15.75">
      <c r="B5" s="4" t="s">
        <v>258</v>
      </c>
      <c r="K5" s="4"/>
    </row>
    <row r="6" spans="2:11" ht="15.75">
      <c r="B6" s="4"/>
      <c r="K6" s="4"/>
    </row>
    <row r="7" spans="2:11" ht="15.75">
      <c r="B7" s="4" t="s">
        <v>73</v>
      </c>
      <c r="K7" s="4"/>
    </row>
    <row r="8" spans="2:11" ht="15.75">
      <c r="B8" s="5" t="s">
        <v>74</v>
      </c>
    </row>
    <row r="9" spans="2:11" ht="15.75">
      <c r="B9" s="4"/>
    </row>
    <row r="10" spans="2:11" ht="15.75">
      <c r="B10" s="4" t="s">
        <v>75</v>
      </c>
    </row>
    <row r="11" spans="2:11" ht="15.75">
      <c r="B11" s="4" t="s">
        <v>76</v>
      </c>
    </row>
    <row r="12" spans="2:11" ht="15.75">
      <c r="B12" s="5" t="s">
        <v>77</v>
      </c>
    </row>
    <row r="13" spans="2:11" ht="15.75">
      <c r="B13" s="4"/>
    </row>
    <row r="14" spans="2:11" ht="15.75">
      <c r="B14" s="4" t="s">
        <v>78</v>
      </c>
    </row>
    <row r="15" spans="2:11" ht="15.75">
      <c r="B15" s="4" t="s">
        <v>79</v>
      </c>
    </row>
    <row r="16" spans="2:11" ht="15.75">
      <c r="B16" s="5" t="s">
        <v>80</v>
      </c>
    </row>
    <row r="17" spans="2:2" ht="15.75">
      <c r="B17" s="4"/>
    </row>
    <row r="18" spans="2:2" ht="15.75">
      <c r="B18" s="4" t="s">
        <v>81</v>
      </c>
    </row>
    <row r="19" spans="2:2" ht="15.75">
      <c r="B19" s="4" t="s">
        <v>82</v>
      </c>
    </row>
    <row r="20" spans="2:2" ht="15.75">
      <c r="B20" s="5" t="s">
        <v>83</v>
      </c>
    </row>
    <row r="21" spans="2:2" ht="15.75">
      <c r="B21" s="4"/>
    </row>
    <row r="22" spans="2:2" ht="15.75">
      <c r="B22" s="4" t="s">
        <v>259</v>
      </c>
    </row>
    <row r="23" spans="2:2" ht="15.75">
      <c r="B23" s="5" t="s">
        <v>246</v>
      </c>
    </row>
    <row r="24" spans="2:2" ht="15.75">
      <c r="B24" s="4"/>
    </row>
    <row r="25" spans="2:2" ht="15.75">
      <c r="B25" s="4" t="s">
        <v>84</v>
      </c>
    </row>
    <row r="26" spans="2:2" ht="15.75">
      <c r="B26" s="4" t="s">
        <v>260</v>
      </c>
    </row>
    <row r="27" spans="2:2" ht="15.75">
      <c r="B27" s="5" t="s">
        <v>85</v>
      </c>
    </row>
    <row r="28" spans="2:2" ht="15.75">
      <c r="B28" s="4"/>
    </row>
    <row r="29" spans="2:2" ht="15.75">
      <c r="B29" s="4" t="s">
        <v>265</v>
      </c>
    </row>
    <row r="30" spans="2:2" ht="15.75">
      <c r="B30" s="5" t="s">
        <v>86</v>
      </c>
    </row>
    <row r="31" spans="2:2" ht="15.75">
      <c r="B31" s="4"/>
    </row>
    <row r="32" spans="2:2" ht="15.75">
      <c r="B32" s="4" t="s">
        <v>87</v>
      </c>
    </row>
    <row r="33" spans="2:2" ht="15.75">
      <c r="B33" s="4" t="s">
        <v>88</v>
      </c>
    </row>
    <row r="34" spans="2:2" ht="15.75">
      <c r="B34" s="5" t="s">
        <v>85</v>
      </c>
    </row>
    <row r="35" spans="2:2" ht="15.75">
      <c r="B35" s="4"/>
    </row>
    <row r="36" spans="2:2" ht="15.75">
      <c r="B36" s="4" t="s">
        <v>247</v>
      </c>
    </row>
    <row r="37" spans="2:2" ht="15.75">
      <c r="B37" s="4" t="s">
        <v>248</v>
      </c>
    </row>
    <row r="38" spans="2:2" ht="15.75">
      <c r="B38" s="5" t="s">
        <v>249</v>
      </c>
    </row>
    <row r="39" spans="2:2" ht="15.75">
      <c r="B39" s="5"/>
    </row>
    <row r="40" spans="2:2" ht="15.75">
      <c r="B40" s="4" t="s">
        <v>89</v>
      </c>
    </row>
    <row r="41" spans="2:2" ht="15.75">
      <c r="B41" s="4" t="s">
        <v>90</v>
      </c>
    </row>
    <row r="42" spans="2:2" ht="15.75">
      <c r="B42" s="5" t="s">
        <v>91</v>
      </c>
    </row>
    <row r="43" spans="2:2" ht="15.75">
      <c r="B43" s="5"/>
    </row>
    <row r="44" spans="2:2" ht="15.75">
      <c r="B44" s="4" t="s">
        <v>219</v>
      </c>
    </row>
    <row r="45" spans="2:2" ht="15.75">
      <c r="B45" s="5" t="s">
        <v>62</v>
      </c>
    </row>
    <row r="46" spans="2:2" ht="15.75">
      <c r="B46" s="5"/>
    </row>
    <row r="47" spans="2:2" ht="15.75">
      <c r="B47" s="4" t="s">
        <v>295</v>
      </c>
    </row>
    <row r="48" spans="2:2" ht="15.75">
      <c r="B48" s="4" t="s">
        <v>320</v>
      </c>
    </row>
    <row r="49" spans="2:2" ht="15.75">
      <c r="B49" s="5" t="s">
        <v>91</v>
      </c>
    </row>
    <row r="50" spans="2:2" ht="15.75">
      <c r="B50" s="5"/>
    </row>
    <row r="51" spans="2:2" ht="15.75">
      <c r="B51" s="4" t="s">
        <v>92</v>
      </c>
    </row>
    <row r="52" spans="2:2" ht="15.75">
      <c r="B52" s="4" t="s">
        <v>93</v>
      </c>
    </row>
    <row r="53" spans="2:2" ht="15.75">
      <c r="B53" s="5" t="s">
        <v>220</v>
      </c>
    </row>
    <row r="54" spans="2:2" ht="15.75">
      <c r="B54" s="4"/>
    </row>
    <row r="55" spans="2:2" ht="15.75">
      <c r="B55" s="4" t="s">
        <v>321</v>
      </c>
    </row>
    <row r="56" spans="2:2" ht="15.75">
      <c r="B56" s="4" t="s">
        <v>296</v>
      </c>
    </row>
    <row r="57" spans="2:2" ht="15.75">
      <c r="B57" s="5" t="s">
        <v>91</v>
      </c>
    </row>
    <row r="58" spans="2:2" ht="15.75">
      <c r="B58" s="4"/>
    </row>
    <row r="59" spans="2:2" ht="15.75">
      <c r="B59" s="4" t="s">
        <v>297</v>
      </c>
    </row>
    <row r="60" spans="2:2" ht="15.75">
      <c r="B60" s="5" t="s">
        <v>85</v>
      </c>
    </row>
    <row r="61" spans="2:2" ht="15.75">
      <c r="B61" s="4"/>
    </row>
    <row r="62" spans="2:2" ht="15.75">
      <c r="B62" s="4" t="s">
        <v>94</v>
      </c>
    </row>
    <row r="63" spans="2:2" ht="15.75">
      <c r="B63" s="5" t="s">
        <v>83</v>
      </c>
    </row>
    <row r="64" spans="2:2" ht="15.75">
      <c r="B64" s="4"/>
    </row>
    <row r="65" spans="2:2" ht="15.75">
      <c r="B65" s="4" t="s">
        <v>298</v>
      </c>
    </row>
    <row r="66" spans="2:2" ht="15.75">
      <c r="B66" s="4" t="s">
        <v>95</v>
      </c>
    </row>
    <row r="67" spans="2:2" ht="15.75">
      <c r="B67" s="5" t="s">
        <v>220</v>
      </c>
    </row>
    <row r="68" spans="2:2" ht="15.75">
      <c r="B68" s="4"/>
    </row>
    <row r="69" spans="2:2" ht="15.75">
      <c r="B69" s="4" t="s">
        <v>96</v>
      </c>
    </row>
    <row r="70" spans="2:2" ht="15.75">
      <c r="B70" s="4" t="s">
        <v>266</v>
      </c>
    </row>
    <row r="71" spans="2:2" ht="15.75">
      <c r="B71" s="4"/>
    </row>
    <row r="72" spans="2:2" ht="15.75">
      <c r="B72" s="4" t="s">
        <v>97</v>
      </c>
    </row>
    <row r="73" spans="2:2" ht="15.75">
      <c r="B73" s="4" t="s">
        <v>98</v>
      </c>
    </row>
    <row r="74" spans="2:2" ht="15.75">
      <c r="B74" s="4"/>
    </row>
    <row r="75" spans="2:2" ht="15.75">
      <c r="B75" s="4" t="s">
        <v>99</v>
      </c>
    </row>
    <row r="76" spans="2:2" ht="15.75">
      <c r="B76" s="4" t="s">
        <v>100</v>
      </c>
    </row>
    <row r="77" spans="2:2" ht="15.75">
      <c r="B77" s="4"/>
    </row>
    <row r="78" spans="2:2" ht="15.75">
      <c r="B78" s="4"/>
    </row>
    <row r="79" spans="2:2" ht="15.75">
      <c r="B79" s="4"/>
    </row>
    <row r="80" spans="2:2" ht="15.75">
      <c r="B80" s="4"/>
    </row>
    <row r="81" spans="2:2" ht="15.75">
      <c r="B81" s="4"/>
    </row>
    <row r="82" spans="2:2" ht="15.75">
      <c r="B82" s="5"/>
    </row>
  </sheetData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134"/>
  <sheetViews>
    <sheetView workbookViewId="0">
      <selection activeCell="C2" sqref="C2"/>
    </sheetView>
  </sheetViews>
  <sheetFormatPr defaultRowHeight="15"/>
  <cols>
    <col min="1" max="1" width="4.85546875" style="2" customWidth="1"/>
    <col min="2" max="16384" width="9.140625" style="2"/>
  </cols>
  <sheetData>
    <row r="2" spans="2:2">
      <c r="B2" s="1" t="s">
        <v>4</v>
      </c>
    </row>
    <row r="4" spans="2:2" ht="15.75">
      <c r="B4" s="4" t="s">
        <v>101</v>
      </c>
    </row>
    <row r="5" spans="2:2" ht="15.75">
      <c r="B5" s="4" t="s">
        <v>102</v>
      </c>
    </row>
    <row r="6" spans="2:2" ht="15.75">
      <c r="B6" s="4"/>
    </row>
    <row r="7" spans="2:2" ht="15.75">
      <c r="B7" s="4" t="s">
        <v>103</v>
      </c>
    </row>
    <row r="8" spans="2:2" ht="15.75">
      <c r="B8" s="4"/>
    </row>
    <row r="9" spans="2:2" ht="15.75">
      <c r="B9" s="4" t="s">
        <v>299</v>
      </c>
    </row>
    <row r="10" spans="2:2" ht="15.75">
      <c r="B10" s="6" t="s">
        <v>267</v>
      </c>
    </row>
    <row r="11" spans="2:2" ht="15.75">
      <c r="B11" s="4"/>
    </row>
    <row r="12" spans="2:2" ht="15.75">
      <c r="B12" s="4" t="s">
        <v>300</v>
      </c>
    </row>
    <row r="13" spans="2:2" ht="15.75">
      <c r="B13" s="4" t="s">
        <v>104</v>
      </c>
    </row>
    <row r="14" spans="2:2" ht="15.75">
      <c r="B14" s="4"/>
    </row>
    <row r="15" spans="2:2" ht="15.75">
      <c r="B15" s="4" t="s">
        <v>322</v>
      </c>
    </row>
    <row r="16" spans="2:2" ht="15.75">
      <c r="B16" s="5" t="s">
        <v>108</v>
      </c>
    </row>
    <row r="17" spans="2:8" ht="15.75">
      <c r="B17" s="4"/>
      <c r="H17" s="2" t="s">
        <v>3</v>
      </c>
    </row>
    <row r="18" spans="2:8" ht="15.75">
      <c r="B18" s="4" t="s">
        <v>105</v>
      </c>
    </row>
    <row r="19" spans="2:8" ht="15.75">
      <c r="B19" s="4" t="s">
        <v>106</v>
      </c>
    </row>
    <row r="20" spans="2:8" ht="15.75">
      <c r="B20" s="4"/>
    </row>
    <row r="21" spans="2:8" ht="15.75">
      <c r="B21" s="4" t="s">
        <v>323</v>
      </c>
    </row>
    <row r="22" spans="2:8" ht="15.75">
      <c r="B22" s="4" t="s">
        <v>268</v>
      </c>
    </row>
    <row r="23" spans="2:8" ht="15.75">
      <c r="B23" s="4"/>
    </row>
    <row r="24" spans="2:8" ht="15.75">
      <c r="B24" s="4" t="s">
        <v>107</v>
      </c>
    </row>
    <row r="25" spans="2:8" ht="15.75">
      <c r="B25" s="4" t="s">
        <v>269</v>
      </c>
    </row>
    <row r="26" spans="2:8" ht="15.75">
      <c r="B26" s="4"/>
    </row>
    <row r="27" spans="2:8" ht="15.75">
      <c r="B27" s="4" t="s">
        <v>250</v>
      </c>
    </row>
    <row r="28" spans="2:8" ht="15.75">
      <c r="B28" s="4" t="s">
        <v>109</v>
      </c>
    </row>
    <row r="29" spans="2:8" ht="15.75">
      <c r="B29" s="4" t="s">
        <v>3</v>
      </c>
    </row>
    <row r="30" spans="2:8" ht="15.75">
      <c r="B30" s="4" t="s">
        <v>110</v>
      </c>
    </row>
    <row r="31" spans="2:8" ht="15.75">
      <c r="B31" s="4"/>
    </row>
    <row r="32" spans="2:8" ht="15.75">
      <c r="B32" s="4" t="s">
        <v>111</v>
      </c>
    </row>
    <row r="33" spans="2:2" ht="15.75">
      <c r="B33" s="4" t="s">
        <v>112</v>
      </c>
    </row>
    <row r="34" spans="2:2" ht="15.75">
      <c r="B34" s="4"/>
    </row>
    <row r="35" spans="2:2" ht="15.75">
      <c r="B35" s="4" t="s">
        <v>113</v>
      </c>
    </row>
    <row r="36" spans="2:2" ht="15.75">
      <c r="B36" s="4"/>
    </row>
    <row r="37" spans="2:2" ht="15.75">
      <c r="B37" s="4" t="s">
        <v>114</v>
      </c>
    </row>
    <row r="38" spans="2:2" ht="15.75">
      <c r="B38" s="4" t="s">
        <v>115</v>
      </c>
    </row>
    <row r="39" spans="2:2" ht="15.75">
      <c r="B39" s="4"/>
    </row>
    <row r="40" spans="2:2" ht="15.75">
      <c r="B40" s="4" t="s">
        <v>116</v>
      </c>
    </row>
    <row r="41" spans="2:2" ht="15.75">
      <c r="B41" s="5" t="s">
        <v>251</v>
      </c>
    </row>
    <row r="42" spans="2:2" ht="15.75">
      <c r="B42" s="4"/>
    </row>
    <row r="43" spans="2:2" ht="15.75">
      <c r="B43" s="4" t="s">
        <v>271</v>
      </c>
    </row>
    <row r="44" spans="2:2" ht="15.75">
      <c r="B44" s="5" t="s">
        <v>270</v>
      </c>
    </row>
    <row r="45" spans="2:2" ht="15.75">
      <c r="B45" s="5"/>
    </row>
    <row r="46" spans="2:2" ht="15.75">
      <c r="B46" s="4" t="s">
        <v>272</v>
      </c>
    </row>
    <row r="47" spans="2:2" ht="15.75">
      <c r="B47" s="5" t="s">
        <v>270</v>
      </c>
    </row>
    <row r="48" spans="2:2" ht="15.75">
      <c r="B48" s="5"/>
    </row>
    <row r="49" spans="2:5" ht="15.75">
      <c r="B49" s="4" t="s">
        <v>117</v>
      </c>
    </row>
    <row r="50" spans="2:5" ht="15.75">
      <c r="B50" s="4" t="s">
        <v>118</v>
      </c>
    </row>
    <row r="51" spans="2:5" ht="15.75">
      <c r="B51" s="4"/>
    </row>
    <row r="52" spans="2:5" ht="15.75">
      <c r="B52" s="5"/>
      <c r="E52" s="2" t="s">
        <v>3</v>
      </c>
    </row>
    <row r="53" spans="2:5" ht="15.75">
      <c r="B53" s="8" t="s">
        <v>222</v>
      </c>
    </row>
    <row r="54" spans="2:5" ht="15.75">
      <c r="B54" s="4"/>
    </row>
    <row r="55" spans="2:5" ht="15.75">
      <c r="B55" s="5" t="s">
        <v>223</v>
      </c>
    </row>
    <row r="56" spans="2:5" ht="15.75">
      <c r="B56" s="5" t="s">
        <v>224</v>
      </c>
    </row>
    <row r="57" spans="2:5" ht="15.75">
      <c r="B57" s="5" t="s">
        <v>225</v>
      </c>
    </row>
    <row r="58" spans="2:5" ht="15.75">
      <c r="B58" s="5" t="s">
        <v>226</v>
      </c>
    </row>
    <row r="59" spans="2:5" ht="15.75">
      <c r="B59" s="4" t="s">
        <v>273</v>
      </c>
    </row>
    <row r="60" spans="2:5" ht="15.75">
      <c r="B60" s="4"/>
    </row>
    <row r="61" spans="2:5" ht="15.75">
      <c r="B61" s="5"/>
    </row>
    <row r="62" spans="2:5" ht="15.75">
      <c r="B62" s="4"/>
    </row>
    <row r="63" spans="2:5" ht="15.75">
      <c r="B63" s="4"/>
    </row>
    <row r="64" spans="2:5" ht="15.75">
      <c r="B64" s="4"/>
    </row>
    <row r="65" spans="2:2" ht="15.75">
      <c r="B65" s="4"/>
    </row>
    <row r="66" spans="2:2" ht="15.75">
      <c r="B66" s="4"/>
    </row>
    <row r="67" spans="2:2" ht="15.75">
      <c r="B67" s="4"/>
    </row>
    <row r="68" spans="2:2" ht="15.75">
      <c r="B68" s="4"/>
    </row>
    <row r="69" spans="2:2" ht="15.75">
      <c r="B69" s="4"/>
    </row>
    <row r="70" spans="2:2" ht="15.75">
      <c r="B70" s="4"/>
    </row>
    <row r="71" spans="2:2" ht="15.75">
      <c r="B71" s="4"/>
    </row>
    <row r="72" spans="2:2" ht="15.75">
      <c r="B72" s="4"/>
    </row>
    <row r="73" spans="2:2" ht="15.75">
      <c r="B73" s="4"/>
    </row>
    <row r="74" spans="2:2" ht="15.75">
      <c r="B74" s="4"/>
    </row>
    <row r="75" spans="2:2" ht="15.75">
      <c r="B75" s="4"/>
    </row>
    <row r="76" spans="2:2" ht="15.75">
      <c r="B76" s="4"/>
    </row>
    <row r="77" spans="2:2" ht="15.75">
      <c r="B77" s="4"/>
    </row>
    <row r="78" spans="2:2" ht="15.75">
      <c r="B78" s="4"/>
    </row>
    <row r="79" spans="2:2" ht="15.75">
      <c r="B79" s="5"/>
    </row>
    <row r="80" spans="2:2" ht="15.75">
      <c r="B80" s="5"/>
    </row>
    <row r="81" spans="2:2" ht="15.75">
      <c r="B81" s="4"/>
    </row>
    <row r="82" spans="2:2" ht="15.75">
      <c r="B82" s="4"/>
    </row>
    <row r="83" spans="2:2" ht="15.75">
      <c r="B83" s="5"/>
    </row>
    <row r="84" spans="2:2" ht="15.75">
      <c r="B84" s="4"/>
    </row>
    <row r="85" spans="2:2" ht="15.75">
      <c r="B85" s="4"/>
    </row>
    <row r="86" spans="2:2" ht="15.75">
      <c r="B86" s="5"/>
    </row>
    <row r="87" spans="2:2" ht="15.75">
      <c r="B87" s="4"/>
    </row>
    <row r="88" spans="2:2" ht="15.75">
      <c r="B88" s="5"/>
    </row>
    <row r="89" spans="2:2" ht="15.75">
      <c r="B89" s="5"/>
    </row>
    <row r="90" spans="2:2" ht="15.75">
      <c r="B90" s="4"/>
    </row>
    <row r="92" spans="2:2" ht="15.75">
      <c r="B92" s="4"/>
    </row>
    <row r="93" spans="2:2" ht="15.75">
      <c r="B93" s="4"/>
    </row>
    <row r="94" spans="2:2" ht="15.75">
      <c r="B94" s="4"/>
    </row>
    <row r="95" spans="2:2" ht="15.75">
      <c r="B95" s="4"/>
    </row>
    <row r="96" spans="2:2" ht="15.75">
      <c r="B96" s="4"/>
    </row>
    <row r="97" spans="2:2" ht="15.75">
      <c r="B97" s="5"/>
    </row>
    <row r="98" spans="2:2" ht="15.75">
      <c r="B98" s="4"/>
    </row>
    <row r="99" spans="2:2" ht="15.75">
      <c r="B99" s="4"/>
    </row>
    <row r="100" spans="2:2" ht="15.75">
      <c r="B100" s="4"/>
    </row>
    <row r="101" spans="2:2" ht="15.75">
      <c r="B101" s="4"/>
    </row>
    <row r="102" spans="2:2" ht="15.75">
      <c r="B102" s="4"/>
    </row>
    <row r="103" spans="2:2" ht="15.75">
      <c r="B103" s="4"/>
    </row>
    <row r="104" spans="2:2" ht="15.75">
      <c r="B104" s="4"/>
    </row>
    <row r="105" spans="2:2" ht="15.75">
      <c r="B105" s="5"/>
    </row>
    <row r="106" spans="2:2" ht="15.75">
      <c r="B106" s="4"/>
    </row>
    <row r="107" spans="2:2" ht="15.75">
      <c r="B107" s="5"/>
    </row>
    <row r="108" spans="2:2" ht="15.75">
      <c r="B108" s="5"/>
    </row>
    <row r="109" spans="2:2" ht="15.75">
      <c r="B109" s="4"/>
    </row>
    <row r="110" spans="2:2" ht="15.75">
      <c r="B110" s="4"/>
    </row>
    <row r="111" spans="2:2" ht="15.75">
      <c r="B111" s="4"/>
    </row>
    <row r="112" spans="2:2" ht="15.75">
      <c r="B112" s="4"/>
    </row>
    <row r="113" spans="2:2" ht="15.75">
      <c r="B113" s="4"/>
    </row>
    <row r="114" spans="2:2" ht="15.75">
      <c r="B114" s="4"/>
    </row>
    <row r="115" spans="2:2" ht="15.75">
      <c r="B115" s="5"/>
    </row>
    <row r="116" spans="2:2" ht="15.75">
      <c r="B116" s="5"/>
    </row>
    <row r="117" spans="2:2" ht="15.75">
      <c r="B117" s="4"/>
    </row>
    <row r="118" spans="2:2" ht="15.75">
      <c r="B118" s="5"/>
    </row>
    <row r="119" spans="2:2" ht="15.75">
      <c r="B119" s="4"/>
    </row>
    <row r="120" spans="2:2" ht="15.75">
      <c r="B120" s="4"/>
    </row>
    <row r="121" spans="2:2" ht="15.75">
      <c r="B121" s="4"/>
    </row>
    <row r="122" spans="2:2" ht="15.75">
      <c r="B122" s="4"/>
    </row>
    <row r="123" spans="2:2" ht="15.75">
      <c r="B123" s="5"/>
    </row>
    <row r="124" spans="2:2" ht="15.75">
      <c r="B124" s="4"/>
    </row>
    <row r="125" spans="2:2" ht="15.75">
      <c r="B125" s="5"/>
    </row>
    <row r="126" spans="2:2" ht="15.75">
      <c r="B126" s="5"/>
    </row>
    <row r="127" spans="2:2" ht="15.75">
      <c r="B127" s="4"/>
    </row>
    <row r="128" spans="2:2" ht="15.75">
      <c r="B128" s="5"/>
    </row>
    <row r="129" spans="2:2" ht="15.75">
      <c r="B129" s="4"/>
    </row>
    <row r="130" spans="2:2" ht="15.75">
      <c r="B130" s="4"/>
    </row>
    <row r="131" spans="2:2" ht="15.75">
      <c r="B131" s="5"/>
    </row>
    <row r="132" spans="2:2" ht="15.75">
      <c r="B132" s="5"/>
    </row>
    <row r="133" spans="2:2" ht="15.75">
      <c r="B133" s="4"/>
    </row>
    <row r="134" spans="2:2" ht="15.75">
      <c r="B134" s="5"/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12</vt:i4>
      </vt:variant>
    </vt:vector>
  </HeadingPairs>
  <TitlesOfParts>
    <vt:vector size="12" baseType="lpstr">
      <vt:lpstr>Ficha</vt:lpstr>
      <vt:lpstr>Personagens</vt:lpstr>
      <vt:lpstr>Gold Edition</vt:lpstr>
      <vt:lpstr>Gameplay</vt:lpstr>
      <vt:lpstr>Abertura</vt:lpstr>
      <vt:lpstr>Fase 1</vt:lpstr>
      <vt:lpstr>Fase 2</vt:lpstr>
      <vt:lpstr>Fase 3</vt:lpstr>
      <vt:lpstr>Fase 4</vt:lpstr>
      <vt:lpstr>Fase 5</vt:lpstr>
      <vt:lpstr>Fim</vt:lpstr>
      <vt:lpstr>Inspiration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2006-09-25T12:47:36Z</dcterms:created>
  <dcterms:modified xsi:type="dcterms:W3CDTF">2013-09-21T19:58:51Z</dcterms:modified>
</cp:coreProperties>
</file>